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核定表" sheetId="1" r:id="rId1"/>
    <sheet name="Sheet2" sheetId="2" r:id="rId2"/>
    <sheet name="Sheet3" sheetId="3" r:id="rId3"/>
  </sheets>
  <definedNames>
    <definedName name="_xlnm.Print_Titles" localSheetId="0">'核定表'!$3:$3</definedName>
  </definedNames>
  <calcPr fullCalcOnLoad="1"/>
</workbook>
</file>

<file path=xl/sharedStrings.xml><?xml version="1.0" encoding="utf-8"?>
<sst xmlns="http://schemas.openxmlformats.org/spreadsheetml/2006/main" count="34" uniqueCount="34">
  <si>
    <t>广东省轻工技师学院食堂建设项目
初步设计概算核定表</t>
  </si>
  <si>
    <t>序号</t>
  </si>
  <si>
    <t>工程或费用名称</t>
  </si>
  <si>
    <t>工程费用(万元)</t>
  </si>
  <si>
    <t>一</t>
  </si>
  <si>
    <t>工程费用</t>
  </si>
  <si>
    <t>地下工程</t>
  </si>
  <si>
    <t>地上工程</t>
  </si>
  <si>
    <t>园建与绿化工程</t>
  </si>
  <si>
    <t>二</t>
  </si>
  <si>
    <r>
      <t>工程建设其他费用</t>
    </r>
    <r>
      <rPr>
        <sz val="11"/>
        <rFont val="宋体"/>
        <family val="0"/>
      </rPr>
      <t>（建设单位管理费、项目建议书编制费、项目可行性研究报告编制费、勘察费、设计费、施工图技术审查费、场地准备及临时设施费、基础设施配套费、造价咨询费、检验监测费、工程监理费、工程保险费、交易服务费等)</t>
    </r>
  </si>
  <si>
    <t>三</t>
  </si>
  <si>
    <t>预备费用</t>
  </si>
  <si>
    <t>基本预备费</t>
  </si>
  <si>
    <t>四</t>
  </si>
  <si>
    <t>总投资</t>
  </si>
  <si>
    <t>建设管理费</t>
  </si>
  <si>
    <t>前期工作咨询费</t>
  </si>
  <si>
    <t>测量测绘费</t>
  </si>
  <si>
    <t>工程勘察设计费</t>
  </si>
  <si>
    <t>场地准备及临时设施费</t>
  </si>
  <si>
    <t>工程保险费</t>
  </si>
  <si>
    <t>工程招标费</t>
  </si>
  <si>
    <t>施工图审查费</t>
  </si>
  <si>
    <t>全过程造价咨询费</t>
  </si>
  <si>
    <t>检验监测费</t>
  </si>
  <si>
    <t>城市配套基础设施建设费</t>
  </si>
  <si>
    <t>高可靠供电费</t>
  </si>
  <si>
    <t>白蚁防治费</t>
  </si>
  <si>
    <t>幕墙专项检测费</t>
  </si>
  <si>
    <t>防洪评估费</t>
  </si>
  <si>
    <t>BIM技术应用费</t>
  </si>
  <si>
    <t>BIM顾问咨询费</t>
  </si>
  <si>
    <t>控高咨询费〔含勘察定界报告)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</si>
</sst>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0_);[Red]\(#,##0.00\)"/>
  </numFmts>
  <fonts count="32"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20"/>
      <name val="方正小标宋简体"/>
      <family val="0"/>
    </font>
    <font>
      <sz val="18"/>
      <name val="黑体"/>
      <family val="3"/>
    </font>
    <font>
      <sz val="12"/>
      <name val="黑体"/>
      <family val="3"/>
    </font>
    <font>
      <b/>
      <sz val="11"/>
      <name val="宋体"/>
      <family val="0"/>
    </font>
    <font>
      <b/>
      <sz val="12"/>
      <color indexed="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9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</borders>
  <cellStyleXfs count="8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43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2" fillId="7" borderId="0" applyNumberFormat="0" applyBorder="0" applyAlignment="0" applyProtection="0"/>
    <xf numFmtId="0" fontId="17" fillId="0" borderId="4" applyNumberFormat="0" applyFill="0" applyAlignment="0" applyProtection="0"/>
    <xf numFmtId="0" fontId="12" fillId="3" borderId="0" applyNumberFormat="0" applyBorder="0" applyAlignment="0" applyProtection="0"/>
    <xf numFmtId="0" fontId="24" fillId="2" borderId="5" applyNumberFormat="0" applyAlignment="0" applyProtection="0"/>
    <xf numFmtId="0" fontId="25" fillId="2" borderId="1" applyNumberFormat="0" applyAlignment="0" applyProtection="0"/>
    <xf numFmtId="0" fontId="26" fillId="8" borderId="6" applyNumberFormat="0" applyAlignment="0" applyProtection="0"/>
    <xf numFmtId="0" fontId="10" fillId="0" borderId="0">
      <alignment/>
      <protection/>
    </xf>
    <xf numFmtId="0" fontId="9" fillId="9" borderId="0" applyNumberFormat="0" applyBorder="0" applyAlignment="0" applyProtection="0"/>
    <xf numFmtId="0" fontId="12" fillId="10" borderId="0" applyNumberFormat="0" applyBorder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9" borderId="0" applyNumberFormat="0" applyBorder="0" applyAlignment="0" applyProtection="0"/>
    <xf numFmtId="0" fontId="0" fillId="0" borderId="0">
      <alignment vertical="center"/>
      <protection/>
    </xf>
    <xf numFmtId="0" fontId="30" fillId="11" borderId="0" applyNumberFormat="0" applyBorder="0" applyAlignment="0" applyProtection="0"/>
    <xf numFmtId="0" fontId="9" fillId="12" borderId="0" applyNumberFormat="0" applyBorder="0" applyAlignment="0" applyProtection="0"/>
    <xf numFmtId="0" fontId="12" fillId="13" borderId="0" applyNumberFormat="0" applyBorder="0" applyAlignment="0" applyProtection="0"/>
    <xf numFmtId="0" fontId="11" fillId="0" borderId="0">
      <alignment/>
      <protection/>
    </xf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9" fillId="6" borderId="0" applyNumberFormat="0" applyBorder="0" applyAlignment="0" applyProtection="0"/>
    <xf numFmtId="0" fontId="0" fillId="0" borderId="0">
      <alignment vertical="center"/>
      <protection/>
    </xf>
    <xf numFmtId="0" fontId="9" fillId="11" borderId="0" applyNumberFormat="0" applyBorder="0" applyAlignment="0" applyProtection="0"/>
    <xf numFmtId="0" fontId="12" fillId="16" borderId="0" applyNumberFormat="0" applyBorder="0" applyAlignment="0" applyProtection="0"/>
    <xf numFmtId="0" fontId="0" fillId="0" borderId="0">
      <alignment vertical="center"/>
      <protection/>
    </xf>
    <xf numFmtId="0" fontId="9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9" fillId="4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 applyAlignment="0">
      <protection/>
    </xf>
    <xf numFmtId="0" fontId="0" fillId="0" borderId="0">
      <alignment vertical="center"/>
      <protection/>
    </xf>
    <xf numFmtId="0" fontId="31" fillId="0" borderId="0">
      <alignment/>
      <protection/>
    </xf>
  </cellStyleXfs>
  <cellXfs count="44">
    <xf numFmtId="0" fontId="0" fillId="0" borderId="0" xfId="0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77" fontId="5" fillId="0" borderId="0" xfId="43" applyNumberFormat="1" applyFont="1" applyFill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176" fontId="8" fillId="0" borderId="9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176" fontId="8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</cellXfs>
  <cellStyles count="66">
    <cellStyle name="Normal" xfId="0"/>
    <cellStyle name="常规_新建 永中表格 2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千位分隔 7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_x0007_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常规_工程建设其他费用计算表 (2)" xfId="49"/>
    <cellStyle name="适中" xfId="50"/>
    <cellStyle name="20% - 强调文字颜色 5" xfId="51"/>
    <cellStyle name="强调文字颜色 1" xfId="52"/>
    <cellStyle name="常规_总表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常规_总投资" xfId="61"/>
    <cellStyle name="40% - 强调文字颜色 4" xfId="62"/>
    <cellStyle name="强调文字颜色 5" xfId="63"/>
    <cellStyle name="常规 2 2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  <cellStyle name="常规_复件 铸管项目概算" xfId="70"/>
    <cellStyle name="常规_工程概算汇总表11" xfId="71"/>
    <cellStyle name="常规 4" xfId="72"/>
    <cellStyle name="常规_南方医院估算工程09.12.18" xfId="73"/>
    <cellStyle name="常规_江西儿童医院新建估算20121224" xfId="74"/>
    <cellStyle name="常规 2" xfId="75"/>
    <cellStyle name="常规 3" xfId="76"/>
    <cellStyle name="常规 7" xfId="77"/>
    <cellStyle name="常规_新建 永中表格" xfId="78"/>
    <cellStyle name="Normal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2"/>
  <sheetViews>
    <sheetView tabSelected="1" view="pageBreakPreview" zoomScaleSheetLayoutView="100" workbookViewId="0" topLeftCell="A1">
      <selection activeCell="C11" sqref="C11"/>
    </sheetView>
  </sheetViews>
  <sheetFormatPr defaultColWidth="9.00390625" defaultRowHeight="14.25"/>
  <cols>
    <col min="1" max="1" width="10.75390625" style="4" customWidth="1"/>
    <col min="2" max="2" width="49.50390625" style="5" customWidth="1"/>
    <col min="3" max="3" width="21.25390625" style="6" customWidth="1"/>
    <col min="4" max="4" width="8.25390625" style="6" customWidth="1"/>
    <col min="5" max="227" width="9.00390625" style="4" customWidth="1"/>
    <col min="228" max="234" width="9.00390625" style="7" customWidth="1"/>
    <col min="235" max="235" width="9.00390625" style="8" customWidth="1"/>
    <col min="236" max="16384" width="9.00390625" style="9" customWidth="1"/>
  </cols>
  <sheetData>
    <row r="1" spans="1:227" ht="78" customHeight="1">
      <c r="A1" s="10" t="s">
        <v>0</v>
      </c>
      <c r="B1" s="11"/>
      <c r="C1" s="12"/>
      <c r="D1" s="13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</row>
    <row r="2" spans="1:227" ht="6" customHeight="1">
      <c r="A2" s="15"/>
      <c r="B2" s="15"/>
      <c r="C2" s="15"/>
      <c r="D2" s="16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</row>
    <row r="3" spans="1:4" s="1" customFormat="1" ht="42.75" customHeight="1">
      <c r="A3" s="17" t="s">
        <v>1</v>
      </c>
      <c r="B3" s="17" t="s">
        <v>2</v>
      </c>
      <c r="C3" s="17" t="s">
        <v>3</v>
      </c>
      <c r="D3" s="18"/>
    </row>
    <row r="4" spans="1:4" s="1" customFormat="1" ht="42.75" customHeight="1">
      <c r="A4" s="19" t="s">
        <v>4</v>
      </c>
      <c r="B4" s="20" t="s">
        <v>5</v>
      </c>
      <c r="C4" s="17">
        <f>SUM(C5:C7)</f>
        <v>4027</v>
      </c>
      <c r="D4" s="18"/>
    </row>
    <row r="5" spans="1:256" s="2" customFormat="1" ht="33" customHeight="1">
      <c r="A5" s="21">
        <v>1</v>
      </c>
      <c r="B5" s="22" t="s">
        <v>6</v>
      </c>
      <c r="C5" s="23">
        <v>1953</v>
      </c>
      <c r="D5" s="18"/>
      <c r="HT5" s="35"/>
      <c r="HU5" s="35"/>
      <c r="HV5" s="35"/>
      <c r="HW5" s="35"/>
      <c r="HX5" s="35"/>
      <c r="HY5" s="35"/>
      <c r="HZ5" s="35"/>
      <c r="IA5" s="38"/>
      <c r="IB5" s="39"/>
      <c r="IC5" s="39"/>
      <c r="ID5" s="39"/>
      <c r="IE5" s="39"/>
      <c r="IF5" s="39"/>
      <c r="IG5" s="39"/>
      <c r="IH5" s="39"/>
      <c r="II5" s="39"/>
      <c r="IJ5" s="39"/>
      <c r="IK5" s="39"/>
      <c r="IL5" s="39"/>
      <c r="IM5" s="39"/>
      <c r="IN5" s="39"/>
      <c r="IO5" s="39"/>
      <c r="IP5" s="39"/>
      <c r="IQ5" s="39"/>
      <c r="IR5" s="39"/>
      <c r="IS5" s="39"/>
      <c r="IT5" s="39"/>
      <c r="IU5" s="39"/>
      <c r="IV5" s="39"/>
    </row>
    <row r="6" spans="1:256" s="2" customFormat="1" ht="33" customHeight="1">
      <c r="A6" s="21">
        <v>2</v>
      </c>
      <c r="B6" s="22" t="s">
        <v>7</v>
      </c>
      <c r="C6" s="23">
        <v>1916</v>
      </c>
      <c r="D6" s="18"/>
      <c r="HT6" s="35"/>
      <c r="HU6" s="35"/>
      <c r="HV6" s="35"/>
      <c r="HW6" s="35"/>
      <c r="HX6" s="35"/>
      <c r="HY6" s="35"/>
      <c r="HZ6" s="35"/>
      <c r="IA6" s="38"/>
      <c r="IB6" s="39"/>
      <c r="IC6" s="39"/>
      <c r="ID6" s="39"/>
      <c r="IE6" s="39"/>
      <c r="IF6" s="39"/>
      <c r="IG6" s="39"/>
      <c r="IH6" s="39"/>
      <c r="II6" s="39"/>
      <c r="IJ6" s="39"/>
      <c r="IK6" s="39"/>
      <c r="IL6" s="39"/>
      <c r="IM6" s="39"/>
      <c r="IN6" s="39"/>
      <c r="IO6" s="39"/>
      <c r="IP6" s="39"/>
      <c r="IQ6" s="39"/>
      <c r="IR6" s="39"/>
      <c r="IS6" s="39"/>
      <c r="IT6" s="39"/>
      <c r="IU6" s="39"/>
      <c r="IV6" s="39"/>
    </row>
    <row r="7" spans="1:256" s="2" customFormat="1" ht="33" customHeight="1">
      <c r="A7" s="21">
        <v>3</v>
      </c>
      <c r="B7" s="22" t="s">
        <v>8</v>
      </c>
      <c r="C7" s="23">
        <v>158</v>
      </c>
      <c r="D7" s="18"/>
      <c r="HT7" s="35"/>
      <c r="HU7" s="35"/>
      <c r="HV7" s="35"/>
      <c r="HW7" s="35"/>
      <c r="HX7" s="35"/>
      <c r="HY7" s="35"/>
      <c r="HZ7" s="35"/>
      <c r="IA7" s="38"/>
      <c r="IB7" s="39"/>
      <c r="IC7" s="39"/>
      <c r="ID7" s="39"/>
      <c r="IE7" s="39"/>
      <c r="IF7" s="39"/>
      <c r="IG7" s="39"/>
      <c r="IH7" s="39"/>
      <c r="II7" s="39"/>
      <c r="IJ7" s="39"/>
      <c r="IK7" s="39"/>
      <c r="IL7" s="39"/>
      <c r="IM7" s="39"/>
      <c r="IN7" s="39"/>
      <c r="IO7" s="39"/>
      <c r="IP7" s="39"/>
      <c r="IQ7" s="39"/>
      <c r="IR7" s="39"/>
      <c r="IS7" s="39"/>
      <c r="IT7" s="39"/>
      <c r="IU7" s="39"/>
      <c r="IV7" s="39"/>
    </row>
    <row r="8" spans="1:256" s="3" customFormat="1" ht="84.75" customHeight="1">
      <c r="A8" s="24" t="s">
        <v>9</v>
      </c>
      <c r="B8" s="20" t="s">
        <v>10</v>
      </c>
      <c r="C8" s="25">
        <v>515</v>
      </c>
      <c r="D8" s="26"/>
      <c r="HT8" s="36"/>
      <c r="HU8" s="36"/>
      <c r="HV8" s="36"/>
      <c r="HW8" s="36"/>
      <c r="HX8" s="36"/>
      <c r="HY8" s="36"/>
      <c r="HZ8" s="36"/>
      <c r="IA8" s="40"/>
      <c r="IB8" s="41"/>
      <c r="IC8" s="41"/>
      <c r="ID8" s="41"/>
      <c r="IE8" s="41"/>
      <c r="IF8" s="41"/>
      <c r="IG8" s="41"/>
      <c r="IH8" s="41"/>
      <c r="II8" s="41"/>
      <c r="IJ8" s="41"/>
      <c r="IK8" s="41"/>
      <c r="IL8" s="41"/>
      <c r="IM8" s="41"/>
      <c r="IN8" s="41"/>
      <c r="IO8" s="41"/>
      <c r="IP8" s="41"/>
      <c r="IQ8" s="41"/>
      <c r="IR8" s="41"/>
      <c r="IS8" s="41"/>
      <c r="IT8" s="41"/>
      <c r="IU8" s="41"/>
      <c r="IV8" s="41"/>
    </row>
    <row r="9" spans="1:256" s="3" customFormat="1" ht="42.75" customHeight="1">
      <c r="A9" s="27" t="s">
        <v>11</v>
      </c>
      <c r="B9" s="20" t="s">
        <v>12</v>
      </c>
      <c r="C9" s="25">
        <f>C10</f>
        <v>136</v>
      </c>
      <c r="D9" s="26"/>
      <c r="HT9" s="36"/>
      <c r="HU9" s="36"/>
      <c r="HV9" s="36"/>
      <c r="HW9" s="36"/>
      <c r="HX9" s="36"/>
      <c r="HY9" s="36"/>
      <c r="HZ9" s="36"/>
      <c r="IA9" s="40"/>
      <c r="IB9" s="41"/>
      <c r="IC9" s="41"/>
      <c r="ID9" s="41"/>
      <c r="IE9" s="41"/>
      <c r="IF9" s="41"/>
      <c r="IG9" s="41"/>
      <c r="IH9" s="41"/>
      <c r="II9" s="41"/>
      <c r="IJ9" s="41"/>
      <c r="IK9" s="41"/>
      <c r="IL9" s="41"/>
      <c r="IM9" s="41"/>
      <c r="IN9" s="41"/>
      <c r="IO9" s="41"/>
      <c r="IP9" s="41"/>
      <c r="IQ9" s="41"/>
      <c r="IR9" s="41"/>
      <c r="IS9" s="41"/>
      <c r="IT9" s="41"/>
      <c r="IU9" s="41"/>
      <c r="IV9" s="41"/>
    </row>
    <row r="10" spans="1:256" s="3" customFormat="1" ht="31.5" customHeight="1">
      <c r="A10" s="28">
        <v>1</v>
      </c>
      <c r="B10" s="29" t="s">
        <v>13</v>
      </c>
      <c r="C10" s="30">
        <v>136</v>
      </c>
      <c r="D10" s="26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7"/>
      <c r="HU10" s="37"/>
      <c r="HV10" s="37"/>
      <c r="HW10" s="37"/>
      <c r="HX10" s="37"/>
      <c r="HY10" s="37"/>
      <c r="HZ10" s="37"/>
      <c r="IA10" s="42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9"/>
      <c r="IU10" s="9"/>
      <c r="IV10" s="9"/>
    </row>
    <row r="11" spans="1:256" s="3" customFormat="1" ht="48.75" customHeight="1">
      <c r="A11" s="27" t="s">
        <v>14</v>
      </c>
      <c r="B11" s="20" t="s">
        <v>15</v>
      </c>
      <c r="C11" s="25">
        <f>C9+C8+C4</f>
        <v>4678</v>
      </c>
      <c r="D11" s="26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7"/>
      <c r="HU11" s="37"/>
      <c r="HV11" s="37"/>
      <c r="HW11" s="37"/>
      <c r="HX11" s="37"/>
      <c r="HY11" s="37"/>
      <c r="HZ11" s="37"/>
      <c r="IA11" s="42"/>
      <c r="IB11" s="43"/>
      <c r="IC11" s="43"/>
      <c r="ID11" s="43"/>
      <c r="IE11" s="43"/>
      <c r="IF11" s="43"/>
      <c r="IG11" s="43"/>
      <c r="IH11" s="43"/>
      <c r="II11" s="43"/>
      <c r="IJ11" s="43"/>
      <c r="IK11" s="43"/>
      <c r="IL11" s="43"/>
      <c r="IM11" s="43"/>
      <c r="IN11" s="43"/>
      <c r="IO11" s="43"/>
      <c r="IP11" s="43"/>
      <c r="IQ11" s="43"/>
      <c r="IR11" s="43"/>
      <c r="IS11" s="43"/>
      <c r="IT11" s="43"/>
      <c r="IU11" s="43"/>
      <c r="IV11" s="43"/>
    </row>
    <row r="12" spans="1:256" s="3" customFormat="1" ht="48.75" customHeight="1">
      <c r="A12" s="32"/>
      <c r="B12" s="33"/>
      <c r="C12" s="34"/>
      <c r="D12" s="26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7"/>
      <c r="HU12" s="37"/>
      <c r="HV12" s="37"/>
      <c r="HW12" s="37"/>
      <c r="HX12" s="37"/>
      <c r="HY12" s="37"/>
      <c r="HZ12" s="37"/>
      <c r="IA12" s="42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  <c r="IT12" s="9"/>
      <c r="IU12" s="9"/>
      <c r="IV12" s="9"/>
    </row>
  </sheetData>
  <sheetProtection/>
  <mergeCells count="1">
    <mergeCell ref="A1:C1"/>
  </mergeCells>
  <printOptions/>
  <pageMargins left="0.79" right="0.75" top="0.94" bottom="0.71" header="0.51" footer="0.43"/>
  <pageSetup horizontalDpi="600" verticalDpi="600" orientation="portrait" paperSize="9" scale="98"/>
  <headerFooter scaleWithDoc="0" alignWithMargins="0">
    <oddHeader>&amp;L&amp;"宋体"&amp;12附件</oddHeader>
    <oddFooter>&amp;L&amp;"宋体"&amp;12&amp;C&amp;"宋体"&amp;9&amp;P&amp;R&amp;"宋体"&amp;12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P13:P30"/>
  <sheetViews>
    <sheetView zoomScaleSheetLayoutView="100" workbookViewId="0" topLeftCell="A1">
      <selection activeCell="P13" sqref="P13:P30"/>
    </sheetView>
  </sheetViews>
  <sheetFormatPr defaultColWidth="9.00390625" defaultRowHeight="14.25"/>
  <cols>
    <col min="16" max="16" width="22.00390625" style="0" customWidth="1"/>
  </cols>
  <sheetData>
    <row r="13" ht="14.25">
      <c r="P13" t="s">
        <v>16</v>
      </c>
    </row>
    <row r="14" ht="14.25">
      <c r="P14" t="s">
        <v>17</v>
      </c>
    </row>
    <row r="15" ht="14.25">
      <c r="P15" t="s">
        <v>18</v>
      </c>
    </row>
    <row r="16" ht="14.25">
      <c r="P16" t="s">
        <v>19</v>
      </c>
    </row>
    <row r="17" ht="14.25">
      <c r="P17" t="s">
        <v>20</v>
      </c>
    </row>
    <row r="18" ht="14.25">
      <c r="P18" t="s">
        <v>21</v>
      </c>
    </row>
    <row r="19" ht="14.25">
      <c r="P19" t="s">
        <v>22</v>
      </c>
    </row>
    <row r="20" ht="14.25">
      <c r="P20" t="s">
        <v>23</v>
      </c>
    </row>
    <row r="21" ht="14.25">
      <c r="P21" t="s">
        <v>24</v>
      </c>
    </row>
    <row r="22" ht="14.25">
      <c r="P22" t="s">
        <v>25</v>
      </c>
    </row>
    <row r="23" ht="14.25">
      <c r="P23" t="s">
        <v>26</v>
      </c>
    </row>
    <row r="24" ht="14.25">
      <c r="P24" t="s">
        <v>27</v>
      </c>
    </row>
    <row r="25" ht="14.25">
      <c r="P25" t="s">
        <v>28</v>
      </c>
    </row>
    <row r="26" ht="14.25">
      <c r="P26" t="s">
        <v>29</v>
      </c>
    </row>
    <row r="27" ht="14.25">
      <c r="P27" t="s">
        <v>30</v>
      </c>
    </row>
    <row r="28" ht="14.25">
      <c r="P28" t="s">
        <v>31</v>
      </c>
    </row>
    <row r="29" ht="14.25">
      <c r="P29" t="s">
        <v>32</v>
      </c>
    </row>
    <row r="30" ht="14.25">
      <c r="P30" t="s">
        <v>33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杨谦明</dc:creator>
  <cp:keywords/>
  <dc:description/>
  <cp:lastModifiedBy>郑昊</cp:lastModifiedBy>
  <dcterms:created xsi:type="dcterms:W3CDTF">2014-05-29T08:38:40Z</dcterms:created>
  <dcterms:modified xsi:type="dcterms:W3CDTF">2022-01-04T08:02:23Z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