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00" windowHeight="9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<sst xmlns="http://schemas.openxmlformats.org/spreadsheetml/2006/main" count="89" uniqueCount="54">
  <si>
    <t>附件1</t>
  </si>
  <si>
    <t xml:space="preserve"> 广东省粮食安全保障调控和应急设施项目2020年中央预算内投资分解计划下达表</t>
  </si>
  <si>
    <t>单位：万元</t>
  </si>
  <si>
    <t>项目名称</t>
  </si>
  <si>
    <t>建设
性质</t>
  </si>
  <si>
    <t>建设规模</t>
  </si>
  <si>
    <t>拟开工
年份</t>
  </si>
  <si>
    <t>拟建成
年份</t>
  </si>
  <si>
    <t>投资类别</t>
  </si>
  <si>
    <t>总投资</t>
  </si>
  <si>
    <t>累计完
成投资</t>
  </si>
  <si>
    <t>本次下
达投资</t>
  </si>
  <si>
    <t>年度建设内容</t>
  </si>
  <si>
    <t>日常监管直接责任单位及监管责任人</t>
  </si>
  <si>
    <t>项目（法人）单位及项目责任人</t>
  </si>
  <si>
    <t>备注</t>
  </si>
  <si>
    <t>合计(6项)</t>
  </si>
  <si>
    <t>合计</t>
  </si>
  <si>
    <t>中央预算内投资</t>
  </si>
  <si>
    <t>企业自有投资</t>
  </si>
  <si>
    <t>银行贷款</t>
  </si>
  <si>
    <t>广东省储备粮常平粮库扩建工程</t>
  </si>
  <si>
    <t>新建</t>
  </si>
  <si>
    <t>建设仓容10.08万吨及配套设施</t>
  </si>
  <si>
    <t>2022</t>
  </si>
  <si>
    <t>土建施工、设备采购</t>
  </si>
  <si>
    <t>广东省储备粮管理总公司；
龙澎</t>
  </si>
  <si>
    <t>广东华南粮食交易中心有限公司；
周南珍</t>
  </si>
  <si>
    <t>国家核定投资10697万元</t>
  </si>
  <si>
    <t>汕头市澄海区地方储备粮仓库扩建项目</t>
  </si>
  <si>
    <t>新建仓容3.5万吨及配套设施</t>
  </si>
  <si>
    <t>汕头市澄海区发展改革局；
陈培楠</t>
  </si>
  <si>
    <t>汕头市澄海区粮食收储中心；
张正涛</t>
  </si>
  <si>
    <t>国家核定投资3593万元</t>
  </si>
  <si>
    <t>广州港新沙港区11号12号通用泊位及驳船泊位工程</t>
  </si>
  <si>
    <t>新建2个7万吨级通用泊位，配套建设4个3000吨级和5个2000吨级驳船泊位。新建仓容43万吨</t>
  </si>
  <si>
    <t>东莞市发展改革局；
陈慕齐</t>
  </si>
  <si>
    <t>广州港新沙港务有限公司；
李明忠</t>
  </si>
  <si>
    <t>国家核定投资104900万元。根据我省实际情况，省核定仓容投资42914万元</t>
  </si>
  <si>
    <t>东莞市角美粮食储备库扩建项目</t>
  </si>
  <si>
    <t>新建仓容 9.6 万吨及配套设施</t>
  </si>
  <si>
    <t>东莞市粮食和物资储备中心；
祁鸣</t>
  </si>
  <si>
    <t>国家核定投资15605万元</t>
  </si>
  <si>
    <t>东莞市国丰粮油有限公司标准化楼房仓应急配送中心项目</t>
  </si>
  <si>
    <t>新建仓容25万吨及配套设施</t>
  </si>
  <si>
    <t>2021</t>
  </si>
  <si>
    <t>东莞市国丰粮油有限公司；
陈新国</t>
  </si>
  <si>
    <t>国家核定投资17217万元</t>
  </si>
  <si>
    <t>遂溪县地方储备粮油中心库建设项目</t>
  </si>
  <si>
    <t>新建7.5万吨仓容及配套设施</t>
  </si>
  <si>
    <t>遂溪县发展改革局；
叶志军</t>
  </si>
  <si>
    <t>遂溪县粮食收储管理中心；
秦志贤</t>
  </si>
  <si>
    <t>国家核定投资8456万元</t>
  </si>
  <si>
    <t>注：1.根据《粮食安全保障调控和应急设施中央预算内投资专项管理办法》（发改经贸规〔2017〕1987号），国家核定投资不包括办公生活设施、加工设施、交易场所以及土地费用、工程其他费用、预备费用等。2.按照国家通知要求，对贫困地区、革命老区项目予以倾斜支持，澄海区、遂溪县项目按国家核定投资的30%予以补助，其余项目统一按核定投资16.8%取整安排。3.仓容统一按小麦仓容计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</si>
</sst>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</numFmts>
  <fonts count="56">
    <font>
      <sz val="11"/>
      <name val="宋体"/>
      <family val="0"/>
    </font>
    <font>
      <sz val="12"/>
      <color indexed="8"/>
      <name val="黑体"/>
      <family val="3"/>
    </font>
    <font>
      <sz val="16"/>
      <color indexed="8"/>
      <name val="方正小标宋简体"/>
      <family val="0"/>
    </font>
    <font>
      <sz val="9"/>
      <color indexed="8"/>
      <name val="SimSun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sz val="9"/>
      <name val="Calibri"/>
      <family val="0"/>
    </font>
    <font>
      <sz val="9"/>
      <color indexed="1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left" vertical="top" wrapText="1"/>
    </xf>
    <xf numFmtId="37" fontId="51" fillId="0" borderId="9" xfId="0" applyNumberFormat="1" applyFont="1" applyBorder="1" applyAlignment="1">
      <alignment horizontal="right" vertical="top" wrapText="1"/>
    </xf>
    <xf numFmtId="0" fontId="52" fillId="0" borderId="9" xfId="0" applyFont="1" applyBorder="1" applyAlignment="1">
      <alignment vertical="top" wrapText="1"/>
    </xf>
    <xf numFmtId="37" fontId="51" fillId="0" borderId="9" xfId="0" applyNumberFormat="1" applyFont="1" applyBorder="1" applyAlignment="1">
      <alignment horizontal="right" vertical="center" wrapText="1"/>
    </xf>
    <xf numFmtId="0" fontId="52" fillId="0" borderId="9" xfId="0" applyFont="1" applyBorder="1" applyAlignment="1">
      <alignment horizontal="left" vertical="top" wrapText="1"/>
    </xf>
    <xf numFmtId="0" fontId="52" fillId="0" borderId="9" xfId="0" applyFont="1" applyBorder="1" applyAlignment="1">
      <alignment horizontal="center" vertical="top" wrapText="1"/>
    </xf>
    <xf numFmtId="0" fontId="52" fillId="0" borderId="9" xfId="0" applyNumberFormat="1" applyFont="1" applyFill="1" applyBorder="1" applyAlignment="1">
      <alignment horizontal="center" vertical="top" wrapText="1"/>
    </xf>
    <xf numFmtId="49" fontId="52" fillId="0" borderId="9" xfId="0" applyNumberFormat="1" applyFont="1" applyBorder="1" applyAlignment="1">
      <alignment horizontal="center" vertical="top" wrapText="1"/>
    </xf>
    <xf numFmtId="37" fontId="52" fillId="0" borderId="9" xfId="0" applyNumberFormat="1" applyFont="1" applyBorder="1" applyAlignment="1">
      <alignment horizontal="right" vertical="top" wrapText="1"/>
    </xf>
    <xf numFmtId="37" fontId="53" fillId="0" borderId="9" xfId="0" applyNumberFormat="1" applyFont="1" applyBorder="1" applyAlignment="1">
      <alignment horizontal="right" vertical="top" wrapText="1"/>
    </xf>
    <xf numFmtId="0" fontId="52" fillId="0" borderId="9" xfId="0" applyFont="1" applyBorder="1" applyAlignment="1">
      <alignment horizontal="left" vertical="center" wrapText="1"/>
    </xf>
    <xf numFmtId="37" fontId="52" fillId="0" borderId="9" xfId="0" applyNumberFormat="1" applyFont="1" applyBorder="1" applyAlignment="1">
      <alignment horizontal="right" vertical="center" wrapText="1"/>
    </xf>
    <xf numFmtId="37" fontId="53" fillId="0" borderId="9" xfId="0" applyNumberFormat="1" applyFont="1" applyBorder="1" applyAlignment="1">
      <alignment horizontal="right" vertical="center" wrapText="1"/>
    </xf>
    <xf numFmtId="0" fontId="52" fillId="0" borderId="9" xfId="0" applyFont="1" applyBorder="1" applyAlignment="1">
      <alignment vertical="center" wrapText="1"/>
    </xf>
    <xf numFmtId="0" fontId="54" fillId="0" borderId="9" xfId="0" applyFont="1" applyBorder="1" applyAlignment="1">
      <alignment vertical="center" wrapText="1"/>
    </xf>
    <xf numFmtId="0" fontId="52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55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3">
      <selection activeCell="G23" sqref="G23"/>
    </sheetView>
  </sheetViews>
  <sheetFormatPr defaultColWidth="10.125" defaultRowHeight="13.5"/>
  <cols>
    <col min="1" max="1" width="15.125" style="0" customWidth="1"/>
    <col min="2" max="2" width="4.50390625" style="0" customWidth="1"/>
    <col min="3" max="3" width="16.875" style="0" customWidth="1"/>
    <col min="4" max="4" width="6.25390625" style="0" customWidth="1"/>
    <col min="5" max="5" width="6.375" style="0" customWidth="1"/>
    <col min="6" max="6" width="13.25390625" style="0" customWidth="1"/>
    <col min="7" max="9" width="8.25390625" style="0" customWidth="1"/>
    <col min="10" max="10" width="8.875" style="0" customWidth="1"/>
    <col min="11" max="11" width="12.75390625" style="0" customWidth="1"/>
    <col min="12" max="12" width="13.375" style="0" customWidth="1"/>
    <col min="13" max="13" width="13.50390625" style="0" customWidth="1"/>
  </cols>
  <sheetData>
    <row r="1" spans="1:13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5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 customHeight="1">
      <c r="A3" s="3"/>
      <c r="B3" s="3"/>
      <c r="C3" s="3"/>
      <c r="D3" s="3"/>
      <c r="E3" s="3"/>
      <c r="F3" s="3"/>
      <c r="G3" s="3"/>
      <c r="J3" s="21"/>
      <c r="K3" s="21"/>
      <c r="L3" s="22" t="s">
        <v>2</v>
      </c>
      <c r="M3" s="22"/>
    </row>
    <row r="4" spans="1:13" ht="28.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</row>
    <row r="5" spans="1:13" ht="12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1.25" customHeight="1">
      <c r="A6" s="5" t="s">
        <v>16</v>
      </c>
      <c r="B6" s="5"/>
      <c r="C6" s="5"/>
      <c r="D6" s="5"/>
      <c r="E6" s="5"/>
      <c r="F6" s="5" t="s">
        <v>17</v>
      </c>
      <c r="G6" s="6">
        <f>G11+G16++G21+G26+G31+G36</f>
        <v>325154.00999999995</v>
      </c>
      <c r="H6" s="6"/>
      <c r="I6" s="6"/>
      <c r="J6" s="9"/>
      <c r="K6" s="9"/>
      <c r="L6" s="9"/>
      <c r="M6" s="9"/>
    </row>
    <row r="7" spans="1:13" ht="11.25" customHeight="1">
      <c r="A7" s="7"/>
      <c r="B7" s="7"/>
      <c r="C7" s="7"/>
      <c r="D7" s="7"/>
      <c r="E7" s="7"/>
      <c r="F7" s="5" t="s">
        <v>18</v>
      </c>
      <c r="G7" s="8">
        <f>G12+G17+G22+G27+G32+G37</f>
        <v>18100</v>
      </c>
      <c r="H7" s="6"/>
      <c r="I7" s="8">
        <f>I12+I17+I22+I27+I32+I37</f>
        <v>18100</v>
      </c>
      <c r="J7" s="9"/>
      <c r="K7" s="9"/>
      <c r="L7" s="9"/>
      <c r="M7" s="9"/>
    </row>
    <row r="8" spans="1:13" ht="11.25" customHeight="1">
      <c r="A8" s="7"/>
      <c r="B8" s="7"/>
      <c r="C8" s="7"/>
      <c r="D8" s="7"/>
      <c r="E8" s="7"/>
      <c r="F8" s="5" t="s">
        <v>19</v>
      </c>
      <c r="G8" s="8">
        <f>G13+G18+G23+G28+G33+G38</f>
        <v>127574.01000000001</v>
      </c>
      <c r="H8" s="6"/>
      <c r="I8" s="6"/>
      <c r="J8" s="9"/>
      <c r="K8" s="9"/>
      <c r="L8" s="9"/>
      <c r="M8" s="9"/>
    </row>
    <row r="9" spans="1:13" ht="11.25" customHeight="1">
      <c r="A9" s="7"/>
      <c r="B9" s="7"/>
      <c r="C9" s="7"/>
      <c r="D9" s="7"/>
      <c r="E9" s="7"/>
      <c r="F9" s="5" t="s">
        <v>20</v>
      </c>
      <c r="G9" s="8">
        <f>G14+G19+G24+G29+G39+G34</f>
        <v>179480</v>
      </c>
      <c r="H9" s="6"/>
      <c r="I9" s="6"/>
      <c r="J9" s="9"/>
      <c r="K9" s="9"/>
      <c r="L9" s="9"/>
      <c r="M9" s="9"/>
    </row>
    <row r="10" spans="1:13" ht="14.25" customHeight="1">
      <c r="A10" s="7"/>
      <c r="B10" s="7"/>
      <c r="C10" s="7"/>
      <c r="D10" s="7"/>
      <c r="E10" s="7"/>
      <c r="F10" s="5"/>
      <c r="G10" s="6"/>
      <c r="H10" s="6"/>
      <c r="I10" s="6"/>
      <c r="J10" s="9"/>
      <c r="K10" s="9"/>
      <c r="L10" s="9"/>
      <c r="M10" s="9"/>
    </row>
    <row r="11" spans="1:13" ht="11.25" customHeight="1">
      <c r="A11" s="9" t="s">
        <v>21</v>
      </c>
      <c r="B11" s="10" t="s">
        <v>22</v>
      </c>
      <c r="C11" s="9" t="s">
        <v>23</v>
      </c>
      <c r="D11" s="11">
        <v>2020</v>
      </c>
      <c r="E11" s="12" t="s">
        <v>24</v>
      </c>
      <c r="F11" s="9" t="s">
        <v>17</v>
      </c>
      <c r="G11" s="13">
        <v>11980</v>
      </c>
      <c r="H11" s="14"/>
      <c r="I11" s="13"/>
      <c r="J11" s="9" t="s">
        <v>25</v>
      </c>
      <c r="K11" s="9" t="s">
        <v>26</v>
      </c>
      <c r="L11" s="9" t="s">
        <v>27</v>
      </c>
      <c r="M11" s="9" t="s">
        <v>28</v>
      </c>
    </row>
    <row r="12" spans="1:13" ht="11.25" customHeight="1">
      <c r="A12" s="9"/>
      <c r="B12" s="10"/>
      <c r="C12" s="9"/>
      <c r="D12" s="11"/>
      <c r="E12" s="12"/>
      <c r="F12" s="15" t="s">
        <v>18</v>
      </c>
      <c r="G12" s="16">
        <v>1800</v>
      </c>
      <c r="H12" s="17"/>
      <c r="I12" s="16">
        <f>G12</f>
        <v>1800</v>
      </c>
      <c r="J12" s="9"/>
      <c r="K12" s="9"/>
      <c r="L12" s="9"/>
      <c r="M12" s="9"/>
    </row>
    <row r="13" spans="1:13" ht="11.25" customHeight="1">
      <c r="A13" s="9"/>
      <c r="B13" s="10"/>
      <c r="C13" s="9"/>
      <c r="D13" s="11"/>
      <c r="E13" s="12"/>
      <c r="F13" s="15" t="s">
        <v>19</v>
      </c>
      <c r="G13" s="16">
        <f>G11-G12</f>
        <v>10180</v>
      </c>
      <c r="H13" s="17"/>
      <c r="I13" s="16"/>
      <c r="J13" s="9"/>
      <c r="K13" s="9"/>
      <c r="L13" s="9"/>
      <c r="M13" s="9"/>
    </row>
    <row r="14" spans="1:13" ht="11.25" customHeight="1">
      <c r="A14" s="9"/>
      <c r="B14" s="10"/>
      <c r="C14" s="9"/>
      <c r="D14" s="11"/>
      <c r="E14" s="12"/>
      <c r="F14" s="15" t="s">
        <v>20</v>
      </c>
      <c r="G14" s="16">
        <v>0</v>
      </c>
      <c r="H14" s="17"/>
      <c r="I14" s="16"/>
      <c r="J14" s="9"/>
      <c r="K14" s="9"/>
      <c r="L14" s="9"/>
      <c r="M14" s="9"/>
    </row>
    <row r="15" spans="1:13" ht="11.25" customHeight="1">
      <c r="A15" s="9"/>
      <c r="B15" s="10"/>
      <c r="C15" s="9"/>
      <c r="D15" s="11"/>
      <c r="E15" s="12"/>
      <c r="F15" s="18"/>
      <c r="G15" s="18"/>
      <c r="H15" s="19"/>
      <c r="I15" s="16"/>
      <c r="J15" s="9"/>
      <c r="K15" s="9"/>
      <c r="L15" s="9"/>
      <c r="M15" s="9"/>
    </row>
    <row r="16" spans="1:13" ht="11.25" customHeight="1">
      <c r="A16" s="9" t="s">
        <v>29</v>
      </c>
      <c r="B16" s="9"/>
      <c r="C16" s="9" t="s">
        <v>30</v>
      </c>
      <c r="D16" s="11">
        <v>2020</v>
      </c>
      <c r="E16" s="12" t="s">
        <v>24</v>
      </c>
      <c r="F16" s="9" t="s">
        <v>17</v>
      </c>
      <c r="G16" s="13">
        <v>6309.36</v>
      </c>
      <c r="H16" s="19"/>
      <c r="I16" s="16"/>
      <c r="J16" s="9" t="s">
        <v>25</v>
      </c>
      <c r="K16" s="9" t="s">
        <v>31</v>
      </c>
      <c r="L16" s="9" t="s">
        <v>32</v>
      </c>
      <c r="M16" s="9" t="s">
        <v>33</v>
      </c>
    </row>
    <row r="17" spans="1:13" ht="11.25" customHeight="1">
      <c r="A17" s="9"/>
      <c r="B17" s="9"/>
      <c r="C17" s="9"/>
      <c r="D17" s="11"/>
      <c r="E17" s="12"/>
      <c r="F17" s="15" t="s">
        <v>18</v>
      </c>
      <c r="G17" s="13">
        <v>1070</v>
      </c>
      <c r="H17" s="19"/>
      <c r="I17" s="16">
        <f>G17</f>
        <v>1070</v>
      </c>
      <c r="J17" s="9"/>
      <c r="K17" s="9"/>
      <c r="L17" s="9"/>
      <c r="M17" s="9"/>
    </row>
    <row r="18" spans="1:13" ht="11.25" customHeight="1">
      <c r="A18" s="9"/>
      <c r="B18" s="9"/>
      <c r="C18" s="9"/>
      <c r="D18" s="11"/>
      <c r="E18" s="12"/>
      <c r="F18" s="15" t="s">
        <v>19</v>
      </c>
      <c r="G18" s="13">
        <f>G16-G17</f>
        <v>5239.36</v>
      </c>
      <c r="H18" s="19"/>
      <c r="I18" s="16"/>
      <c r="J18" s="9"/>
      <c r="K18" s="9"/>
      <c r="L18" s="9"/>
      <c r="M18" s="9"/>
    </row>
    <row r="19" spans="1:13" ht="11.25" customHeight="1">
      <c r="A19" s="9"/>
      <c r="B19" s="9"/>
      <c r="C19" s="9"/>
      <c r="D19" s="11"/>
      <c r="E19" s="12"/>
      <c r="F19" s="15" t="s">
        <v>20</v>
      </c>
      <c r="G19" s="13"/>
      <c r="H19" s="19"/>
      <c r="I19" s="16"/>
      <c r="J19" s="9"/>
      <c r="K19" s="9"/>
      <c r="L19" s="9"/>
      <c r="M19" s="9"/>
    </row>
    <row r="20" spans="1:13" ht="11.25" customHeight="1">
      <c r="A20" s="9"/>
      <c r="B20" s="9"/>
      <c r="C20" s="9"/>
      <c r="D20" s="11"/>
      <c r="E20" s="12"/>
      <c r="F20" s="18"/>
      <c r="G20" s="13"/>
      <c r="H20" s="19"/>
      <c r="I20" s="16"/>
      <c r="J20" s="9"/>
      <c r="K20" s="9"/>
      <c r="L20" s="9"/>
      <c r="M20" s="9"/>
    </row>
    <row r="21" spans="1:13" ht="15" customHeight="1">
      <c r="A21" s="9" t="s">
        <v>34</v>
      </c>
      <c r="B21" s="9"/>
      <c r="C21" s="9" t="s">
        <v>35</v>
      </c>
      <c r="D21" s="11">
        <v>2019</v>
      </c>
      <c r="E21" s="12" t="s">
        <v>24</v>
      </c>
      <c r="F21" s="9" t="s">
        <v>17</v>
      </c>
      <c r="G21" s="13">
        <v>250800</v>
      </c>
      <c r="H21" s="19"/>
      <c r="I21" s="16"/>
      <c r="J21" s="9" t="s">
        <v>25</v>
      </c>
      <c r="K21" s="9" t="s">
        <v>36</v>
      </c>
      <c r="L21" s="9" t="s">
        <v>37</v>
      </c>
      <c r="M21" s="9" t="s">
        <v>38</v>
      </c>
    </row>
    <row r="22" spans="1:13" ht="11.25" customHeight="1">
      <c r="A22" s="9"/>
      <c r="B22" s="9"/>
      <c r="C22" s="9"/>
      <c r="D22" s="11"/>
      <c r="E22" s="12"/>
      <c r="F22" s="15" t="s">
        <v>18</v>
      </c>
      <c r="G22" s="13">
        <v>7200</v>
      </c>
      <c r="H22" s="19"/>
      <c r="I22" s="16">
        <f>G22</f>
        <v>7200</v>
      </c>
      <c r="J22" s="9"/>
      <c r="K22" s="9"/>
      <c r="L22" s="9"/>
      <c r="M22" s="9"/>
    </row>
    <row r="23" spans="1:13" ht="11.25" customHeight="1">
      <c r="A23" s="9"/>
      <c r="B23" s="9"/>
      <c r="C23" s="9"/>
      <c r="D23" s="11"/>
      <c r="E23" s="12"/>
      <c r="F23" s="15" t="s">
        <v>19</v>
      </c>
      <c r="G23" s="13">
        <v>75240</v>
      </c>
      <c r="H23" s="19"/>
      <c r="I23" s="16"/>
      <c r="J23" s="9"/>
      <c r="K23" s="9"/>
      <c r="L23" s="9"/>
      <c r="M23" s="9"/>
    </row>
    <row r="24" spans="1:13" ht="11.25" customHeight="1">
      <c r="A24" s="9"/>
      <c r="B24" s="9"/>
      <c r="C24" s="9"/>
      <c r="D24" s="11"/>
      <c r="E24" s="12"/>
      <c r="F24" s="15" t="s">
        <v>20</v>
      </c>
      <c r="G24" s="13">
        <f>G21-G22-G23</f>
        <v>168360</v>
      </c>
      <c r="H24" s="19"/>
      <c r="I24" s="16"/>
      <c r="J24" s="9"/>
      <c r="K24" s="9"/>
      <c r="L24" s="9"/>
      <c r="M24" s="9"/>
    </row>
    <row r="25" spans="1:13" ht="10.5" customHeight="1">
      <c r="A25" s="9"/>
      <c r="B25" s="9"/>
      <c r="C25" s="9"/>
      <c r="D25" s="11"/>
      <c r="E25" s="12"/>
      <c r="F25" s="18"/>
      <c r="G25" s="13"/>
      <c r="H25" s="19"/>
      <c r="I25" s="16"/>
      <c r="J25" s="9"/>
      <c r="K25" s="9"/>
      <c r="L25" s="9"/>
      <c r="M25" s="9"/>
    </row>
    <row r="26" spans="1:13" ht="11.25" customHeight="1">
      <c r="A26" s="9" t="s">
        <v>39</v>
      </c>
      <c r="B26" s="9"/>
      <c r="C26" s="9" t="s">
        <v>40</v>
      </c>
      <c r="D26" s="11">
        <v>2020</v>
      </c>
      <c r="E26" s="12" t="s">
        <v>24</v>
      </c>
      <c r="F26" s="9" t="s">
        <v>17</v>
      </c>
      <c r="G26" s="13">
        <v>23167.72</v>
      </c>
      <c r="H26" s="19"/>
      <c r="I26" s="16"/>
      <c r="J26" s="9" t="s">
        <v>25</v>
      </c>
      <c r="K26" s="9" t="s">
        <v>36</v>
      </c>
      <c r="L26" s="9" t="s">
        <v>41</v>
      </c>
      <c r="M26" s="9" t="s">
        <v>42</v>
      </c>
    </row>
    <row r="27" spans="1:13" ht="11.25" customHeight="1">
      <c r="A27" s="9"/>
      <c r="B27" s="9"/>
      <c r="C27" s="9"/>
      <c r="D27" s="11"/>
      <c r="E27" s="12"/>
      <c r="F27" s="15" t="s">
        <v>18</v>
      </c>
      <c r="G27" s="13">
        <v>2620</v>
      </c>
      <c r="H27" s="19"/>
      <c r="I27" s="16">
        <f>G27</f>
        <v>2620</v>
      </c>
      <c r="J27" s="9"/>
      <c r="K27" s="9"/>
      <c r="L27" s="9"/>
      <c r="M27" s="9"/>
    </row>
    <row r="28" spans="1:13" ht="11.25" customHeight="1">
      <c r="A28" s="9"/>
      <c r="B28" s="9"/>
      <c r="C28" s="9"/>
      <c r="D28" s="11"/>
      <c r="E28" s="12"/>
      <c r="F28" s="15" t="s">
        <v>19</v>
      </c>
      <c r="G28" s="13">
        <f>G26-G27</f>
        <v>20547.72</v>
      </c>
      <c r="H28" s="19"/>
      <c r="I28" s="16"/>
      <c r="J28" s="9"/>
      <c r="K28" s="9"/>
      <c r="L28" s="9"/>
      <c r="M28" s="9"/>
    </row>
    <row r="29" spans="1:13" ht="11.25" customHeight="1">
      <c r="A29" s="9"/>
      <c r="B29" s="9"/>
      <c r="C29" s="9"/>
      <c r="D29" s="11"/>
      <c r="E29" s="12"/>
      <c r="F29" s="15" t="s">
        <v>20</v>
      </c>
      <c r="G29" s="13"/>
      <c r="H29" s="19"/>
      <c r="I29" s="16"/>
      <c r="J29" s="9"/>
      <c r="K29" s="9"/>
      <c r="L29" s="9"/>
      <c r="M29" s="9"/>
    </row>
    <row r="30" spans="1:13" ht="11.25" customHeight="1">
      <c r="A30" s="9"/>
      <c r="B30" s="9"/>
      <c r="C30" s="9"/>
      <c r="D30" s="11"/>
      <c r="E30" s="12"/>
      <c r="F30" s="18"/>
      <c r="G30" s="13"/>
      <c r="H30" s="19"/>
      <c r="I30" s="16"/>
      <c r="J30" s="9"/>
      <c r="K30" s="9"/>
      <c r="L30" s="9"/>
      <c r="M30" s="9"/>
    </row>
    <row r="31" spans="1:13" ht="11.25" customHeight="1">
      <c r="A31" s="9" t="s">
        <v>43</v>
      </c>
      <c r="B31" s="9"/>
      <c r="C31" s="9" t="s">
        <v>44</v>
      </c>
      <c r="D31" s="11">
        <v>2019</v>
      </c>
      <c r="E31" s="12" t="s">
        <v>45</v>
      </c>
      <c r="F31" s="9" t="s">
        <v>17</v>
      </c>
      <c r="G31" s="13">
        <v>20000</v>
      </c>
      <c r="H31" s="19"/>
      <c r="I31" s="16"/>
      <c r="J31" s="9" t="s">
        <v>25</v>
      </c>
      <c r="K31" s="9" t="s">
        <v>36</v>
      </c>
      <c r="L31" s="9" t="s">
        <v>46</v>
      </c>
      <c r="M31" s="9" t="s">
        <v>47</v>
      </c>
    </row>
    <row r="32" spans="1:13" ht="11.25" customHeight="1">
      <c r="A32" s="9"/>
      <c r="B32" s="9"/>
      <c r="C32" s="9"/>
      <c r="D32" s="11"/>
      <c r="E32" s="12"/>
      <c r="F32" s="15" t="s">
        <v>18</v>
      </c>
      <c r="G32" s="13">
        <v>2880</v>
      </c>
      <c r="H32" s="19"/>
      <c r="I32" s="16">
        <f>G32</f>
        <v>2880</v>
      </c>
      <c r="J32" s="9"/>
      <c r="K32" s="9"/>
      <c r="L32" s="9"/>
      <c r="M32" s="9"/>
    </row>
    <row r="33" spans="1:13" ht="11.25" customHeight="1">
      <c r="A33" s="9"/>
      <c r="B33" s="9"/>
      <c r="C33" s="9"/>
      <c r="D33" s="11"/>
      <c r="E33" s="12"/>
      <c r="F33" s="15" t="s">
        <v>19</v>
      </c>
      <c r="G33" s="13">
        <v>6000</v>
      </c>
      <c r="H33" s="19"/>
      <c r="I33" s="16"/>
      <c r="J33" s="9"/>
      <c r="K33" s="9"/>
      <c r="L33" s="9"/>
      <c r="M33" s="9"/>
    </row>
    <row r="34" spans="1:13" ht="11.25" customHeight="1">
      <c r="A34" s="9"/>
      <c r="B34" s="9"/>
      <c r="C34" s="9"/>
      <c r="D34" s="11"/>
      <c r="E34" s="12"/>
      <c r="F34" s="15" t="s">
        <v>20</v>
      </c>
      <c r="G34" s="13">
        <f>G31-G32-G33</f>
        <v>11120</v>
      </c>
      <c r="H34" s="19"/>
      <c r="I34" s="16"/>
      <c r="J34" s="9"/>
      <c r="K34" s="9"/>
      <c r="L34" s="9"/>
      <c r="M34" s="9"/>
    </row>
    <row r="35" spans="1:13" ht="11.25" customHeight="1">
      <c r="A35" s="9"/>
      <c r="B35" s="9"/>
      <c r="C35" s="9"/>
      <c r="D35" s="11"/>
      <c r="E35" s="12"/>
      <c r="F35" s="18"/>
      <c r="G35" s="13"/>
      <c r="H35" s="19"/>
      <c r="I35" s="16"/>
      <c r="J35" s="9"/>
      <c r="K35" s="9"/>
      <c r="L35" s="9"/>
      <c r="M35" s="9"/>
    </row>
    <row r="36" spans="1:13" ht="11.25" customHeight="1">
      <c r="A36" s="9" t="s">
        <v>48</v>
      </c>
      <c r="B36" s="9"/>
      <c r="C36" s="9" t="s">
        <v>49</v>
      </c>
      <c r="D36" s="11">
        <v>2020</v>
      </c>
      <c r="E36" s="12" t="s">
        <v>24</v>
      </c>
      <c r="F36" s="9" t="s">
        <v>17</v>
      </c>
      <c r="G36" s="13">
        <v>12896.93</v>
      </c>
      <c r="H36" s="19"/>
      <c r="I36" s="16"/>
      <c r="J36" s="9" t="s">
        <v>25</v>
      </c>
      <c r="K36" s="9" t="s">
        <v>50</v>
      </c>
      <c r="L36" s="9" t="s">
        <v>51</v>
      </c>
      <c r="M36" s="9" t="s">
        <v>52</v>
      </c>
    </row>
    <row r="37" spans="1:13" ht="11.25" customHeight="1">
      <c r="A37" s="9"/>
      <c r="B37" s="9"/>
      <c r="C37" s="9"/>
      <c r="D37" s="11"/>
      <c r="E37" s="12"/>
      <c r="F37" s="15" t="s">
        <v>18</v>
      </c>
      <c r="G37" s="13">
        <v>2530</v>
      </c>
      <c r="H37" s="19"/>
      <c r="I37" s="16">
        <f>G37</f>
        <v>2530</v>
      </c>
      <c r="J37" s="9"/>
      <c r="K37" s="9"/>
      <c r="L37" s="9"/>
      <c r="M37" s="9"/>
    </row>
    <row r="38" spans="1:13" ht="11.25" customHeight="1">
      <c r="A38" s="9"/>
      <c r="B38" s="9"/>
      <c r="C38" s="9"/>
      <c r="D38" s="11"/>
      <c r="E38" s="12"/>
      <c r="F38" s="15" t="s">
        <v>19</v>
      </c>
      <c r="G38" s="13">
        <f>G36-G37</f>
        <v>10366.93</v>
      </c>
      <c r="H38" s="19"/>
      <c r="I38" s="18"/>
      <c r="J38" s="9"/>
      <c r="K38" s="9"/>
      <c r="L38" s="9"/>
      <c r="M38" s="9"/>
    </row>
    <row r="39" spans="1:13" ht="11.25" customHeight="1">
      <c r="A39" s="9"/>
      <c r="B39" s="9"/>
      <c r="C39" s="9"/>
      <c r="D39" s="11"/>
      <c r="E39" s="12"/>
      <c r="F39" s="15" t="s">
        <v>20</v>
      </c>
      <c r="G39" s="13"/>
      <c r="H39" s="19"/>
      <c r="I39" s="18"/>
      <c r="J39" s="9"/>
      <c r="K39" s="9"/>
      <c r="L39" s="9"/>
      <c r="M39" s="9"/>
    </row>
    <row r="40" spans="1:13" ht="11.25" customHeight="1">
      <c r="A40" s="9"/>
      <c r="B40" s="9"/>
      <c r="C40" s="9"/>
      <c r="D40" s="11"/>
      <c r="E40" s="12"/>
      <c r="F40" s="18"/>
      <c r="G40" s="13"/>
      <c r="H40" s="19"/>
      <c r="I40" s="18"/>
      <c r="J40" s="9"/>
      <c r="K40" s="9"/>
      <c r="L40" s="9"/>
      <c r="M40" s="9"/>
    </row>
    <row r="41" spans="1:13" ht="36.75" customHeight="1">
      <c r="A41" s="20" t="s">
        <v>53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ht="14.25" customHeight="1"/>
    <row r="43" spans="11:13" ht="14.25" customHeight="1">
      <c r="K43" s="3"/>
      <c r="M43" s="3"/>
    </row>
    <row r="44" ht="14.25" customHeight="1">
      <c r="M44" s="3"/>
    </row>
    <row r="45" ht="14.25" customHeight="1"/>
    <row r="46" ht="14.25" customHeight="1">
      <c r="K46" s="3"/>
    </row>
  </sheetData>
  <sheetProtection/>
  <mergeCells count="81">
    <mergeCell ref="A1:M1"/>
    <mergeCell ref="A2:M2"/>
    <mergeCell ref="J3:K3"/>
    <mergeCell ref="L3:M3"/>
    <mergeCell ref="A41:M41"/>
    <mergeCell ref="A4:A5"/>
    <mergeCell ref="A7:A9"/>
    <mergeCell ref="A11:A15"/>
    <mergeCell ref="A16:A20"/>
    <mergeCell ref="A21:A25"/>
    <mergeCell ref="A26:A30"/>
    <mergeCell ref="A31:A35"/>
    <mergeCell ref="A36:A40"/>
    <mergeCell ref="B4:B5"/>
    <mergeCell ref="B7:B9"/>
    <mergeCell ref="B11:B15"/>
    <mergeCell ref="B16:B20"/>
    <mergeCell ref="B21:B25"/>
    <mergeCell ref="B26:B30"/>
    <mergeCell ref="B31:B35"/>
    <mergeCell ref="B36:B40"/>
    <mergeCell ref="C4:C5"/>
    <mergeCell ref="C7:C9"/>
    <mergeCell ref="C11:C15"/>
    <mergeCell ref="C16:C20"/>
    <mergeCell ref="C21:C25"/>
    <mergeCell ref="C26:C30"/>
    <mergeCell ref="C31:C35"/>
    <mergeCell ref="C36:C40"/>
    <mergeCell ref="D4:D5"/>
    <mergeCell ref="D7:D9"/>
    <mergeCell ref="D11:D15"/>
    <mergeCell ref="D16:D20"/>
    <mergeCell ref="D21:D25"/>
    <mergeCell ref="D26:D30"/>
    <mergeCell ref="D31:D35"/>
    <mergeCell ref="D36:D40"/>
    <mergeCell ref="E4:E5"/>
    <mergeCell ref="E7:E9"/>
    <mergeCell ref="E11:E15"/>
    <mergeCell ref="E16:E20"/>
    <mergeCell ref="E21:E25"/>
    <mergeCell ref="E26:E30"/>
    <mergeCell ref="E31:E35"/>
    <mergeCell ref="E36:E40"/>
    <mergeCell ref="F4:F5"/>
    <mergeCell ref="G4:G5"/>
    <mergeCell ref="H4:H5"/>
    <mergeCell ref="I4:I5"/>
    <mergeCell ref="J4:J5"/>
    <mergeCell ref="J6:J10"/>
    <mergeCell ref="J11:J15"/>
    <mergeCell ref="J16:J20"/>
    <mergeCell ref="J21:J25"/>
    <mergeCell ref="J26:J30"/>
    <mergeCell ref="J31:J35"/>
    <mergeCell ref="J36:J40"/>
    <mergeCell ref="K4:K5"/>
    <mergeCell ref="K6:K10"/>
    <mergeCell ref="K11:K15"/>
    <mergeCell ref="K16:K20"/>
    <mergeCell ref="K21:K25"/>
    <mergeCell ref="K26:K30"/>
    <mergeCell ref="K31:K35"/>
    <mergeCell ref="K36:K40"/>
    <mergeCell ref="L4:L5"/>
    <mergeCell ref="L6:L10"/>
    <mergeCell ref="L11:L15"/>
    <mergeCell ref="L16:L20"/>
    <mergeCell ref="L21:L25"/>
    <mergeCell ref="L26:L30"/>
    <mergeCell ref="L31:L35"/>
    <mergeCell ref="L36:L40"/>
    <mergeCell ref="M4:M5"/>
    <mergeCell ref="M6:M10"/>
    <mergeCell ref="M11:M15"/>
    <mergeCell ref="M16:M20"/>
    <mergeCell ref="M21:M25"/>
    <mergeCell ref="M26:M30"/>
    <mergeCell ref="M31:M35"/>
    <mergeCell ref="M36:M40"/>
  </mergeCells>
  <printOptions horizontalCentered="1"/>
  <pageMargins left="0.24" right="0.24" top="0.28" bottom="0.31" header="0" footer="0.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翟宇佳</dc:creator>
  <cp:keywords/>
  <dc:description/>
  <cp:lastModifiedBy/>
  <dcterms:created xsi:type="dcterms:W3CDTF">2018-05-14T09:42:42Z</dcterms:created>
  <dcterms:modified xsi:type="dcterms:W3CDTF">2020-07-21T09:05:27Z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2052-10.8.0.6308</vt:lpwstr>
  </property>
</Properties>
</file>