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<sst xmlns="http://schemas.openxmlformats.org/spreadsheetml/2006/main" count="48" uniqueCount="48">
  <si>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2020年区域协调发展战略专项资金（基建投资及配套）
投资计划表（第一批）</t>
  </si>
  <si>
    <t>单位：万元</t>
  </si>
  <si>
    <t>单位</t>
  </si>
  <si>
    <t>项目名称</t>
  </si>
  <si>
    <t>金额</t>
  </si>
  <si>
    <t>合计（22项）</t>
  </si>
  <si>
    <t>一</t>
  </si>
  <si>
    <t>本级(19项）</t>
  </si>
  <si>
    <t>省政协办公厅（1项）</t>
  </si>
  <si>
    <t>省政协文史馆和办公区修缮及安全隐患整治项目</t>
  </si>
  <si>
    <t>省发展改革委（1项）</t>
  </si>
  <si>
    <t>固定资产投资项目委托评审费用</t>
  </si>
  <si>
    <t>广东省公安厅（1项）</t>
  </si>
  <si>
    <t>广东省看守所整体改造工程项目</t>
  </si>
  <si>
    <t>省文化旅游厅（1项）</t>
  </si>
  <si>
    <t>广东美术馆、广东非物质文化遗产展示中心、广东文学馆“三馆合一”项目</t>
  </si>
  <si>
    <t>省老干部大学（1项）</t>
  </si>
  <si>
    <t>省老干部大学文体活动大楼局部改造项目</t>
  </si>
  <si>
    <t>省红十字会（1项）</t>
  </si>
  <si>
    <t>中国红十字会广州备灾救灾中心物资库扩建项目</t>
  </si>
  <si>
    <t>省法院（3项）</t>
  </si>
  <si>
    <r>
      <t>南雄市人民法院审判法庭新建项目</t>
    </r>
    <r>
      <rPr>
        <sz val="12"/>
        <rFont val="Times New Roman"/>
        <family val="1"/>
      </rPr>
      <t xml:space="preserve">       </t>
    </r>
  </si>
  <si>
    <t>乐昌市人民法院审判法庭扩建项目</t>
  </si>
  <si>
    <t>蕉岭县人民法院审判法庭扩建项目</t>
  </si>
  <si>
    <t>省检察院（4项）</t>
  </si>
  <si>
    <t>郁南县人民检察院办案用房和专业技术用房项目</t>
  </si>
  <si>
    <t>肇庆市高要区人民检察院办案用房和专业技术用房项目</t>
  </si>
  <si>
    <t>遂溪县人民检察院办案用房和专业技术用房项目</t>
  </si>
  <si>
    <t>梅州市梅江区人民检察院办案用房和专业技术用房新建项目</t>
  </si>
  <si>
    <t>省消防救援总队（1项）</t>
  </si>
  <si>
    <t>广东省灭火救援指挥中心升级改造项目</t>
  </si>
  <si>
    <t>省气象局（1项）</t>
  </si>
  <si>
    <r>
      <t>广东气象科技制高点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攀登工程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项目</t>
    </r>
  </si>
  <si>
    <t>南方医科大学中西医结合医院（1项）</t>
  </si>
  <si>
    <t>南方医科大学中西医结合医院中医药传承创新工程</t>
  </si>
  <si>
    <t>新疆喀什地区发改委（1项）</t>
  </si>
  <si>
    <t>新疆喀什地区重大项目前期工作经费</t>
  </si>
  <si>
    <t>西藏林芝市发改委（1项）</t>
  </si>
  <si>
    <t>西藏林芝市重大项目前期工作经费</t>
  </si>
  <si>
    <t>四川甘孜地区发改委（1项）</t>
  </si>
  <si>
    <t>广东省对口支援甘孜州重大项目前期工作费</t>
  </si>
  <si>
    <t>二</t>
  </si>
  <si>
    <t>对下（3项）</t>
  </si>
  <si>
    <t>肇庆市发展改革局（1项）</t>
  </si>
  <si>
    <t>肇庆市高要区看守所（含武警中队）基础设施建设项目</t>
  </si>
  <si>
    <t>茂名市发展改革局（2项）</t>
  </si>
  <si>
    <t>茂名市茂南独立矿区（茂名露天矿）环湖路改造及体育设施建设工程</t>
  </si>
  <si>
    <t>茂名高新区西南片新建管廊二期（西段）项目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</si>
</sst>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9" fillId="0" borderId="4" applyNumberFormat="0" applyFill="0" applyAlignment="0" applyProtection="0"/>
    <xf numFmtId="0" fontId="14" fillId="6" borderId="0" applyNumberFormat="0" applyBorder="0" applyAlignment="0" applyProtection="0"/>
    <xf numFmtId="0" fontId="26" fillId="8" borderId="5" applyNumberFormat="0" applyAlignment="0" applyProtection="0"/>
    <xf numFmtId="0" fontId="9" fillId="8" borderId="1" applyNumberFormat="0" applyAlignment="0" applyProtection="0"/>
    <xf numFmtId="0" fontId="13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22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SheetLayoutView="100" workbookViewId="0" topLeftCell="A1">
      <selection activeCell="F9" sqref="F9"/>
    </sheetView>
  </sheetViews>
  <sheetFormatPr defaultColWidth="9.00390625" defaultRowHeight="13.5"/>
  <cols>
    <col min="1" max="1" width="5.625" style="5" customWidth="1"/>
    <col min="2" max="2" width="61.125" style="1" customWidth="1"/>
    <col min="3" max="3" width="20.625" style="6" customWidth="1"/>
    <col min="4" max="249" width="9.00390625" style="1" customWidth="1"/>
    <col min="250" max="16384" width="9.00390625" style="1" customWidth="1"/>
  </cols>
  <sheetData>
    <row r="1" spans="1:3" s="1" customFormat="1" ht="46.5" customHeight="1">
      <c r="A1" s="7" t="s">
        <v>0</v>
      </c>
      <c r="B1" s="7"/>
      <c r="C1" s="8"/>
    </row>
    <row r="2" spans="1:3" s="1" customFormat="1" ht="21" customHeight="1">
      <c r="A2" s="5"/>
      <c r="C2" s="9" t="s">
        <v>1</v>
      </c>
    </row>
    <row r="3" spans="1:3" s="1" customFormat="1" ht="24" customHeight="1">
      <c r="A3" s="10" t="s">
        <v>2</v>
      </c>
      <c r="B3" s="11" t="s">
        <v>3</v>
      </c>
      <c r="C3" s="12" t="s">
        <v>4</v>
      </c>
    </row>
    <row r="4" spans="1:3" s="2" customFormat="1" ht="24" customHeight="1">
      <c r="A4" s="10" t="s">
        <v>5</v>
      </c>
      <c r="B4" s="10"/>
      <c r="C4" s="13">
        <f>C5+C39</f>
        <v>58187</v>
      </c>
    </row>
    <row r="5" spans="1:3" s="2" customFormat="1" ht="24" customHeight="1">
      <c r="A5" s="10" t="s">
        <v>6</v>
      </c>
      <c r="B5" s="10" t="s">
        <v>7</v>
      </c>
      <c r="C5" s="14">
        <f>C6+C8+C12+C10+C14+C18+C22+C27+C29+C31+C33+C35+C37+C16</f>
        <v>52029</v>
      </c>
    </row>
    <row r="6" spans="1:3" s="3" customFormat="1" ht="24" customHeight="1">
      <c r="A6" s="15" t="s">
        <v>8</v>
      </c>
      <c r="B6" s="16"/>
      <c r="C6" s="17">
        <f>SUM(C7:C7)</f>
        <v>5270</v>
      </c>
    </row>
    <row r="7" spans="1:3" s="4" customFormat="1" ht="24" customHeight="1">
      <c r="A7" s="18">
        <v>1</v>
      </c>
      <c r="B7" s="19" t="s">
        <v>9</v>
      </c>
      <c r="C7" s="20">
        <v>5270</v>
      </c>
    </row>
    <row r="8" spans="1:3" s="4" customFormat="1" ht="24" customHeight="1">
      <c r="A8" s="15" t="s">
        <v>10</v>
      </c>
      <c r="B8" s="19"/>
      <c r="C8" s="17">
        <f>C9</f>
        <v>800</v>
      </c>
    </row>
    <row r="9" spans="1:3" s="4" customFormat="1" ht="24" customHeight="1">
      <c r="A9" s="18">
        <v>1</v>
      </c>
      <c r="B9" s="21" t="s">
        <v>11</v>
      </c>
      <c r="C9" s="22">
        <v>800</v>
      </c>
    </row>
    <row r="10" spans="1:3" s="4" customFormat="1" ht="37.5" customHeight="1">
      <c r="A10" s="23" t="s">
        <v>12</v>
      </c>
      <c r="B10" s="19"/>
      <c r="C10" s="17">
        <f>C11</f>
        <v>3701</v>
      </c>
    </row>
    <row r="11" spans="1:3" s="4" customFormat="1" ht="33" customHeight="1">
      <c r="A11" s="24">
        <v>1</v>
      </c>
      <c r="B11" s="25" t="s">
        <v>13</v>
      </c>
      <c r="C11" s="22">
        <v>3701</v>
      </c>
    </row>
    <row r="12" spans="1:3" s="3" customFormat="1" ht="24" customHeight="1">
      <c r="A12" s="15" t="s">
        <v>14</v>
      </c>
      <c r="B12" s="16"/>
      <c r="C12" s="17">
        <f>SUM(C13:C13)</f>
        <v>10000</v>
      </c>
    </row>
    <row r="13" spans="1:3" s="4" customFormat="1" ht="40.5" customHeight="1">
      <c r="A13" s="18">
        <v>1</v>
      </c>
      <c r="B13" s="19" t="s">
        <v>15</v>
      </c>
      <c r="C13" s="20">
        <v>10000</v>
      </c>
    </row>
    <row r="14" spans="1:3" s="3" customFormat="1" ht="24" customHeight="1">
      <c r="A14" s="23" t="s">
        <v>16</v>
      </c>
      <c r="B14" s="16"/>
      <c r="C14" s="17">
        <f>SUM(C15:C15)</f>
        <v>284</v>
      </c>
    </row>
    <row r="15" spans="1:3" s="4" customFormat="1" ht="24" customHeight="1">
      <c r="A15" s="18">
        <v>1</v>
      </c>
      <c r="B15" s="21" t="s">
        <v>17</v>
      </c>
      <c r="C15" s="22">
        <v>284</v>
      </c>
    </row>
    <row r="16" spans="1:3" s="3" customFormat="1" ht="24" customHeight="1">
      <c r="A16" s="23" t="s">
        <v>18</v>
      </c>
      <c r="B16" s="26"/>
      <c r="C16" s="27">
        <f>C17</f>
        <v>2000</v>
      </c>
    </row>
    <row r="17" spans="1:3" s="4" customFormat="1" ht="24" customHeight="1">
      <c r="A17" s="24">
        <v>1</v>
      </c>
      <c r="B17" s="21" t="s">
        <v>19</v>
      </c>
      <c r="C17" s="22">
        <v>2000</v>
      </c>
    </row>
    <row r="18" spans="1:3" s="4" customFormat="1" ht="24" customHeight="1">
      <c r="A18" s="15" t="s">
        <v>20</v>
      </c>
      <c r="B18" s="28"/>
      <c r="C18" s="27">
        <f>C19+C20+C21</f>
        <v>4648</v>
      </c>
    </row>
    <row r="19" spans="1:3" s="4" customFormat="1" ht="24" customHeight="1">
      <c r="A19" s="18">
        <v>1</v>
      </c>
      <c r="B19" s="29" t="s">
        <v>21</v>
      </c>
      <c r="C19" s="30">
        <v>2046</v>
      </c>
    </row>
    <row r="20" spans="1:3" s="4" customFormat="1" ht="24" customHeight="1">
      <c r="A20" s="18">
        <v>2</v>
      </c>
      <c r="B20" s="29" t="s">
        <v>22</v>
      </c>
      <c r="C20" s="30">
        <v>1602</v>
      </c>
    </row>
    <row r="21" spans="1:3" s="4" customFormat="1" ht="24" customHeight="1">
      <c r="A21" s="18">
        <v>3</v>
      </c>
      <c r="B21" s="29" t="s">
        <v>23</v>
      </c>
      <c r="C21" s="30">
        <v>1000</v>
      </c>
    </row>
    <row r="22" spans="1:3" s="4" customFormat="1" ht="24" customHeight="1">
      <c r="A22" s="15" t="s">
        <v>24</v>
      </c>
      <c r="B22" s="28"/>
      <c r="C22" s="27">
        <f>C23+C24+C25+C26</f>
        <v>1549</v>
      </c>
    </row>
    <row r="23" spans="1:3" s="4" customFormat="1" ht="24" customHeight="1">
      <c r="A23" s="18">
        <v>1</v>
      </c>
      <c r="B23" s="25" t="s">
        <v>25</v>
      </c>
      <c r="C23" s="30">
        <v>623</v>
      </c>
    </row>
    <row r="24" spans="1:3" s="4" customFormat="1" ht="24" customHeight="1">
      <c r="A24" s="18">
        <v>2</v>
      </c>
      <c r="B24" s="25" t="s">
        <v>26</v>
      </c>
      <c r="C24" s="30">
        <v>34</v>
      </c>
    </row>
    <row r="25" spans="1:3" s="4" customFormat="1" ht="24" customHeight="1">
      <c r="A25" s="18">
        <v>3</v>
      </c>
      <c r="B25" s="25" t="s">
        <v>27</v>
      </c>
      <c r="C25" s="30">
        <v>402</v>
      </c>
    </row>
    <row r="26" spans="1:3" s="4" customFormat="1" ht="24" customHeight="1">
      <c r="A26" s="18">
        <v>4</v>
      </c>
      <c r="B26" s="25" t="s">
        <v>28</v>
      </c>
      <c r="C26" s="30">
        <v>490</v>
      </c>
    </row>
    <row r="27" spans="1:3" s="3" customFormat="1" ht="24" customHeight="1">
      <c r="A27" s="15" t="s">
        <v>29</v>
      </c>
      <c r="B27" s="16"/>
      <c r="C27" s="17">
        <f>SUM(C28:C28)</f>
        <v>16627</v>
      </c>
    </row>
    <row r="28" spans="1:3" s="3" customFormat="1" ht="24" customHeight="1">
      <c r="A28" s="18">
        <v>1</v>
      </c>
      <c r="B28" s="21" t="s">
        <v>30</v>
      </c>
      <c r="C28" s="22">
        <v>16627</v>
      </c>
    </row>
    <row r="29" spans="1:3" s="3" customFormat="1" ht="24" customHeight="1">
      <c r="A29" s="23" t="s">
        <v>31</v>
      </c>
      <c r="B29" s="16"/>
      <c r="C29" s="17">
        <f>C30</f>
        <v>4000</v>
      </c>
    </row>
    <row r="30" spans="1:3" s="2" customFormat="1" ht="24" customHeight="1">
      <c r="A30" s="31">
        <v>1</v>
      </c>
      <c r="B30" s="21" t="s">
        <v>32</v>
      </c>
      <c r="C30" s="22">
        <v>4000</v>
      </c>
    </row>
    <row r="31" spans="1:3" s="3" customFormat="1" ht="24" customHeight="1">
      <c r="A31" s="23" t="s">
        <v>33</v>
      </c>
      <c r="B31" s="16"/>
      <c r="C31" s="17">
        <f>SUM(C32:C32)</f>
        <v>3000</v>
      </c>
    </row>
    <row r="32" spans="1:3" s="2" customFormat="1" ht="24" customHeight="1">
      <c r="A32" s="31">
        <v>1</v>
      </c>
      <c r="B32" s="21" t="s">
        <v>34</v>
      </c>
      <c r="C32" s="22">
        <v>3000</v>
      </c>
    </row>
    <row r="33" spans="1:3" s="3" customFormat="1" ht="24" customHeight="1">
      <c r="A33" s="15" t="s">
        <v>35</v>
      </c>
      <c r="B33" s="16"/>
      <c r="C33" s="17">
        <f aca="true" t="shared" si="0" ref="C33:C37">C34</f>
        <v>50</v>
      </c>
    </row>
    <row r="34" spans="1:3" s="2" customFormat="1" ht="24" customHeight="1">
      <c r="A34" s="31">
        <v>1</v>
      </c>
      <c r="B34" s="19" t="s">
        <v>36</v>
      </c>
      <c r="C34" s="32">
        <v>50</v>
      </c>
    </row>
    <row r="35" spans="1:3" s="3" customFormat="1" ht="24" customHeight="1">
      <c r="A35" s="15" t="s">
        <v>37</v>
      </c>
      <c r="B35" s="16"/>
      <c r="C35" s="17">
        <f t="shared" si="0"/>
        <v>50</v>
      </c>
    </row>
    <row r="36" spans="1:3" s="2" customFormat="1" ht="24" customHeight="1">
      <c r="A36" s="31">
        <v>1</v>
      </c>
      <c r="B36" s="19" t="s">
        <v>38</v>
      </c>
      <c r="C36" s="32">
        <v>50</v>
      </c>
    </row>
    <row r="37" spans="1:3" s="3" customFormat="1" ht="24" customHeight="1">
      <c r="A37" s="15" t="s">
        <v>39</v>
      </c>
      <c r="B37" s="16"/>
      <c r="C37" s="17">
        <f t="shared" si="0"/>
        <v>50</v>
      </c>
    </row>
    <row r="38" spans="1:3" s="2" customFormat="1" ht="24" customHeight="1">
      <c r="A38" s="31">
        <v>1</v>
      </c>
      <c r="B38" s="19" t="s">
        <v>40</v>
      </c>
      <c r="C38" s="32">
        <v>50</v>
      </c>
    </row>
    <row r="39" spans="1:3" s="2" customFormat="1" ht="24" customHeight="1">
      <c r="A39" s="10" t="s">
        <v>41</v>
      </c>
      <c r="B39" s="10" t="s">
        <v>42</v>
      </c>
      <c r="C39" s="14">
        <f>C40+C42</f>
        <v>6158</v>
      </c>
    </row>
    <row r="40" spans="1:3" s="2" customFormat="1" ht="24" customHeight="1">
      <c r="A40" s="15" t="s">
        <v>43</v>
      </c>
      <c r="B40" s="15"/>
      <c r="C40" s="14">
        <f>SUM(C41:C41)</f>
        <v>1414</v>
      </c>
    </row>
    <row r="41" spans="1:3" s="2" customFormat="1" ht="24" customHeight="1">
      <c r="A41" s="33">
        <v>1</v>
      </c>
      <c r="B41" s="34" t="s">
        <v>44</v>
      </c>
      <c r="C41" s="35">
        <v>1414</v>
      </c>
    </row>
    <row r="42" spans="1:3" s="2" customFormat="1" ht="24" customHeight="1">
      <c r="A42" s="15" t="s">
        <v>45</v>
      </c>
      <c r="B42" s="15"/>
      <c r="C42" s="14">
        <f>C43+C44</f>
        <v>4744</v>
      </c>
    </row>
    <row r="43" spans="1:3" s="4" customFormat="1" ht="24" customHeight="1">
      <c r="A43" s="36">
        <v>1</v>
      </c>
      <c r="B43" s="29" t="s">
        <v>46</v>
      </c>
      <c r="C43" s="35">
        <v>3000</v>
      </c>
    </row>
    <row r="44" spans="1:3" s="2" customFormat="1" ht="24" customHeight="1">
      <c r="A44" s="33">
        <v>2</v>
      </c>
      <c r="B44" s="29" t="s">
        <v>47</v>
      </c>
      <c r="C44" s="35">
        <v>1744</v>
      </c>
    </row>
  </sheetData>
  <sheetProtection/>
  <mergeCells count="2">
    <mergeCell ref="A1:C1"/>
    <mergeCell ref="A4:B4"/>
  </mergeCells>
  <printOptions/>
  <pageMargins left="0.75" right="0.75" top="1" bottom="1" header="0.5097222222222222" footer="0.5097222222222222"/>
  <pageSetup horizontalDpi="600" verticalDpi="600" orientation="portrait" paperSize="9"/>
  <headerFooter scaleWithDoc="0"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吴玉雄</dc:creator>
  <cp:keywords/>
  <dc:description/>
  <cp:lastModifiedBy>李燕妮</cp:lastModifiedBy>
  <dcterms:created xsi:type="dcterms:W3CDTF">2018-11-11T06:50:00Z</dcterms:created>
  <dcterms:modified xsi:type="dcterms:W3CDTF">2020-03-17T09:10:56Z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