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90" windowWidth="19425" windowHeight="11025"/>
  </bookViews>
  <sheets>
    <sheet name="总表" sheetId="5" r:id="rId1"/>
    <sheet name="电力、热力排放因子计算参考" sheetId="8" r:id="rId2"/>
    <sheet name="附录-指南缺省值" sheetId="1" r:id="rId3"/>
  </sheets>
  <definedNames>
    <definedName name="_xlnm.Print_Area" localSheetId="2">'附录-指南缺省值'!$A$3:$D$28</definedName>
    <definedName name="_xlnm.Print_Titles" localSheetId="2">'附录-指南缺省值'!$A:$A</definedName>
  </definedNames>
  <calcPr calcId="145621"/>
</workbook>
</file>

<file path=xl/calcChain.xml><?xml version="1.0" encoding="utf-8"?>
<calcChain xmlns="http://schemas.openxmlformats.org/spreadsheetml/2006/main">
  <c r="E90" i="5" l="1"/>
  <c r="E77" i="5"/>
  <c r="E57" i="5"/>
  <c r="E44" i="5"/>
  <c r="E24" i="5"/>
  <c r="E11" i="5"/>
  <c r="E104" i="5" l="1"/>
  <c r="E97" i="5"/>
  <c r="E71" i="5"/>
  <c r="E64" i="5"/>
  <c r="E38" i="5"/>
  <c r="E31" i="5"/>
  <c r="I17" i="8" l="1"/>
  <c r="E105" i="5" s="1"/>
  <c r="E103" i="5" s="1"/>
  <c r="I12" i="8"/>
  <c r="E72" i="5" s="1"/>
  <c r="E70" i="5" s="1"/>
  <c r="I7" i="8"/>
  <c r="E39" i="5" s="1"/>
  <c r="D20" i="8"/>
  <c r="E102" i="5" s="1"/>
  <c r="E96" i="5" s="1"/>
  <c r="D14" i="8"/>
  <c r="E69" i="5" s="1"/>
  <c r="E63" i="5" s="1"/>
  <c r="E43" i="5" s="1"/>
  <c r="D8" i="8"/>
  <c r="E36" i="5" s="1"/>
  <c r="E30" i="5" s="1"/>
  <c r="E76" i="5" l="1"/>
  <c r="E37" i="5"/>
  <c r="E10" i="5" s="1"/>
  <c r="E109" i="5" l="1"/>
  <c r="C13" i="1"/>
  <c r="C12" i="1"/>
  <c r="C8" i="1"/>
  <c r="C7" i="1"/>
  <c r="C6" i="1"/>
  <c r="C9" i="1" l="1"/>
  <c r="C14" i="1" l="1"/>
  <c r="C15" i="1"/>
</calcChain>
</file>

<file path=xl/comments1.xml><?xml version="1.0" encoding="utf-8"?>
<comments xmlns="http://schemas.openxmlformats.org/spreadsheetml/2006/main">
  <authors>
    <author>Acer</author>
  </authors>
  <commentList>
    <comment ref="A32" authorId="0">
      <text>
        <r>
          <rPr>
            <b/>
            <sz val="9"/>
            <color indexed="81"/>
            <rFont val="宋体"/>
            <family val="3"/>
            <charset val="134"/>
          </rPr>
          <t>Acer:</t>
        </r>
        <r>
          <rPr>
            <sz val="9"/>
            <color indexed="81"/>
            <rFont val="宋体"/>
            <family val="3"/>
            <charset val="134"/>
          </rPr>
          <t xml:space="preserve">
有待更新</t>
        </r>
      </text>
    </comment>
  </commentList>
</comments>
</file>

<file path=xl/sharedStrings.xml><?xml version="1.0" encoding="utf-8"?>
<sst xmlns="http://schemas.openxmlformats.org/spreadsheetml/2006/main" count="347" uniqueCount="167">
  <si>
    <r>
      <rPr>
        <sz val="12"/>
        <color theme="1"/>
        <rFont val="宋体"/>
        <family val="3"/>
        <charset val="134"/>
      </rPr>
      <t>洗精煤</t>
    </r>
  </si>
  <si>
    <r>
      <rPr>
        <sz val="12"/>
        <color theme="1"/>
        <rFont val="宋体"/>
        <family val="3"/>
        <charset val="134"/>
      </rPr>
      <t>焦炭</t>
    </r>
  </si>
  <si>
    <r>
      <rPr>
        <sz val="12"/>
        <color theme="1"/>
        <rFont val="宋体"/>
        <family val="3"/>
        <charset val="134"/>
      </rPr>
      <t>原油</t>
    </r>
  </si>
  <si>
    <r>
      <rPr>
        <sz val="12"/>
        <color theme="1"/>
        <rFont val="宋体"/>
        <family val="3"/>
        <charset val="134"/>
      </rPr>
      <t>燃料油</t>
    </r>
  </si>
  <si>
    <r>
      <rPr>
        <sz val="12"/>
        <color theme="1"/>
        <rFont val="宋体"/>
        <family val="3"/>
        <charset val="134"/>
      </rPr>
      <t>汽油</t>
    </r>
  </si>
  <si>
    <r>
      <rPr>
        <sz val="12"/>
        <color theme="1"/>
        <rFont val="宋体"/>
        <family val="3"/>
        <charset val="134"/>
      </rPr>
      <t>年份</t>
    </r>
  </si>
  <si>
    <r>
      <rPr>
        <sz val="12"/>
        <color theme="1"/>
        <rFont val="宋体"/>
        <family val="3"/>
        <charset val="134"/>
      </rPr>
      <t>数值</t>
    </r>
  </si>
  <si>
    <r>
      <rPr>
        <sz val="11"/>
        <color theme="1"/>
        <rFont val="宋体"/>
        <family val="3"/>
        <charset val="134"/>
      </rPr>
      <t>按核算与报告指南公式（</t>
    </r>
    <r>
      <rPr>
        <sz val="11"/>
        <color theme="1"/>
        <rFont val="Times New Roman"/>
        <family val="1"/>
      </rPr>
      <t>6</t>
    </r>
    <r>
      <rPr>
        <sz val="11"/>
        <color theme="1"/>
        <rFont val="宋体"/>
        <family val="3"/>
        <charset val="134"/>
      </rPr>
      <t>）计算</t>
    </r>
    <phoneticPr fontId="2" type="noConversion"/>
  </si>
  <si>
    <r>
      <rPr>
        <sz val="11"/>
        <color theme="1"/>
        <rFont val="宋体"/>
        <family val="3"/>
        <charset val="134"/>
      </rPr>
      <t>按核算与报告指南公式（</t>
    </r>
    <r>
      <rPr>
        <sz val="11"/>
        <color theme="1"/>
        <rFont val="Times New Roman"/>
        <family val="1"/>
      </rPr>
      <t>8</t>
    </r>
    <r>
      <rPr>
        <sz val="11"/>
        <color theme="1"/>
        <rFont val="宋体"/>
        <family val="3"/>
        <charset val="134"/>
      </rPr>
      <t>）计算</t>
    </r>
    <phoneticPr fontId="2" type="noConversion"/>
  </si>
  <si>
    <r>
      <rPr>
        <sz val="11"/>
        <color theme="1"/>
        <rFont val="宋体"/>
        <family val="3"/>
        <charset val="134"/>
      </rPr>
      <t>按核算与报告指南公式（</t>
    </r>
    <r>
      <rPr>
        <sz val="11"/>
        <color theme="1"/>
        <rFont val="Times New Roman"/>
        <family val="1"/>
      </rPr>
      <t>2</t>
    </r>
    <r>
      <rPr>
        <sz val="11"/>
        <color theme="1"/>
        <rFont val="宋体"/>
        <family val="3"/>
        <charset val="134"/>
      </rPr>
      <t>）计算</t>
    </r>
    <phoneticPr fontId="2" type="noConversion"/>
  </si>
  <si>
    <r>
      <t xml:space="preserve">− </t>
    </r>
    <r>
      <rPr>
        <sz val="11"/>
        <color theme="1"/>
        <rFont val="宋体"/>
        <family val="3"/>
        <charset val="134"/>
      </rPr>
      <t xml:space="preserve">优先选用企业计量数据，如生产日志或月度、年度统计报表；
</t>
    </r>
    <r>
      <rPr>
        <sz val="11"/>
        <color theme="1"/>
        <rFont val="Times New Roman"/>
        <family val="1"/>
      </rPr>
      <t xml:space="preserve">− </t>
    </r>
    <r>
      <rPr>
        <sz val="11"/>
        <color theme="1"/>
        <rFont val="宋体"/>
        <family val="3"/>
        <charset val="134"/>
      </rPr>
      <t>其次选用报送统计局数据</t>
    </r>
    <phoneticPr fontId="2" type="noConversion"/>
  </si>
  <si>
    <t>2012-2015</t>
    <phoneticPr fontId="2" type="noConversion"/>
  </si>
  <si>
    <r>
      <rPr>
        <sz val="12"/>
        <color theme="1"/>
        <rFont val="宋体"/>
        <family val="3"/>
        <charset val="134"/>
      </rPr>
      <t>消耗热量（</t>
    </r>
    <r>
      <rPr>
        <sz val="12"/>
        <color theme="1"/>
        <rFont val="Times New Roman"/>
        <family val="1"/>
      </rPr>
      <t>GJ</t>
    </r>
    <r>
      <rPr>
        <sz val="12"/>
        <color theme="1"/>
        <rFont val="宋体"/>
        <family val="3"/>
        <charset val="134"/>
      </rPr>
      <t>）</t>
    </r>
    <phoneticPr fontId="2" type="noConversion"/>
  </si>
  <si>
    <r>
      <rPr>
        <sz val="12"/>
        <color rgb="FFFF0000"/>
        <rFont val="宋体"/>
        <family val="3"/>
        <charset val="134"/>
      </rPr>
      <t>无烟煤</t>
    </r>
  </si>
  <si>
    <r>
      <rPr>
        <sz val="12"/>
        <color rgb="FFFF0000"/>
        <rFont val="宋体"/>
        <family val="3"/>
        <charset val="134"/>
      </rPr>
      <t>烟煤</t>
    </r>
  </si>
  <si>
    <r>
      <rPr>
        <sz val="12"/>
        <color rgb="FFFF0000"/>
        <rFont val="宋体"/>
        <family val="3"/>
        <charset val="134"/>
      </rPr>
      <t>褐煤</t>
    </r>
  </si>
  <si>
    <t>—</t>
    <phoneticPr fontId="2" type="noConversion"/>
  </si>
  <si>
    <t>—</t>
    <phoneticPr fontId="2" type="noConversion"/>
  </si>
  <si>
    <r>
      <rPr>
        <sz val="12"/>
        <color theme="1"/>
        <rFont val="宋体"/>
        <family val="3"/>
        <charset val="134"/>
      </rPr>
      <t>低位发热量
（吉焦</t>
    </r>
    <r>
      <rPr>
        <sz val="12"/>
        <color theme="1"/>
        <rFont val="Times New Roman"/>
        <family val="1"/>
      </rPr>
      <t>/</t>
    </r>
    <r>
      <rPr>
        <sz val="12"/>
        <color theme="1"/>
        <rFont val="宋体"/>
        <family val="3"/>
        <charset val="134"/>
      </rPr>
      <t>吨，吉焦</t>
    </r>
    <r>
      <rPr>
        <sz val="12"/>
        <color theme="1"/>
        <rFont val="Times New Roman"/>
        <family val="1"/>
      </rPr>
      <t>/</t>
    </r>
    <r>
      <rPr>
        <sz val="12"/>
        <color theme="1"/>
        <rFont val="宋体"/>
        <family val="3"/>
        <charset val="134"/>
      </rPr>
      <t>万立方米）</t>
    </r>
    <phoneticPr fontId="2" type="noConversion"/>
  </si>
  <si>
    <r>
      <rPr>
        <sz val="12"/>
        <color theme="1"/>
        <rFont val="宋体"/>
        <family val="3"/>
        <charset val="134"/>
      </rPr>
      <t>原煤</t>
    </r>
    <phoneticPr fontId="2" type="noConversion"/>
  </si>
  <si>
    <r>
      <rPr>
        <sz val="12"/>
        <color theme="1"/>
        <rFont val="宋体"/>
        <family val="3"/>
        <charset val="134"/>
      </rPr>
      <t>洗中煤</t>
    </r>
    <phoneticPr fontId="2" type="noConversion"/>
  </si>
  <si>
    <r>
      <rPr>
        <sz val="12"/>
        <color theme="1"/>
        <rFont val="宋体"/>
        <family val="3"/>
        <charset val="134"/>
      </rPr>
      <t>煤泥</t>
    </r>
    <phoneticPr fontId="2" type="noConversion"/>
  </si>
  <si>
    <r>
      <rPr>
        <sz val="12"/>
        <color theme="1"/>
        <rFont val="宋体"/>
        <family val="3"/>
        <charset val="134"/>
      </rPr>
      <t>柴油</t>
    </r>
    <phoneticPr fontId="2" type="noConversion"/>
  </si>
  <si>
    <r>
      <rPr>
        <sz val="12"/>
        <color theme="1"/>
        <rFont val="宋体"/>
        <family val="3"/>
        <charset val="134"/>
      </rPr>
      <t>液化石油气</t>
    </r>
    <phoneticPr fontId="2" type="noConversion"/>
  </si>
  <si>
    <r>
      <rPr>
        <sz val="12"/>
        <color theme="1"/>
        <rFont val="宋体"/>
        <family val="3"/>
        <charset val="134"/>
      </rPr>
      <t>炼厂干气</t>
    </r>
    <phoneticPr fontId="2" type="noConversion"/>
  </si>
  <si>
    <r>
      <rPr>
        <sz val="12"/>
        <color theme="1"/>
        <rFont val="宋体"/>
        <family val="3"/>
        <charset val="134"/>
      </rPr>
      <t>天然气</t>
    </r>
    <phoneticPr fontId="2" type="noConversion"/>
  </si>
  <si>
    <r>
      <rPr>
        <sz val="12"/>
        <color theme="1"/>
        <rFont val="宋体"/>
        <family val="3"/>
        <charset val="134"/>
      </rPr>
      <t>发生炉煤气</t>
    </r>
    <phoneticPr fontId="2" type="noConversion"/>
  </si>
  <si>
    <r>
      <rPr>
        <sz val="12"/>
        <color theme="1"/>
        <rFont val="宋体"/>
        <family val="3"/>
        <charset val="134"/>
      </rPr>
      <t>重油催化裂解煤气</t>
    </r>
    <phoneticPr fontId="2" type="noConversion"/>
  </si>
  <si>
    <r>
      <rPr>
        <sz val="12"/>
        <color theme="1"/>
        <rFont val="宋体"/>
        <family val="3"/>
        <charset val="134"/>
      </rPr>
      <t>焦炭制气</t>
    </r>
    <phoneticPr fontId="2" type="noConversion"/>
  </si>
  <si>
    <r>
      <rPr>
        <sz val="12"/>
        <color theme="1"/>
        <rFont val="宋体"/>
        <family val="3"/>
        <charset val="134"/>
      </rPr>
      <t>压力气化煤气</t>
    </r>
    <phoneticPr fontId="2" type="noConversion"/>
  </si>
  <si>
    <r>
      <rPr>
        <sz val="12"/>
        <color theme="1"/>
        <rFont val="宋体"/>
        <family val="3"/>
        <charset val="134"/>
      </rPr>
      <t>水煤气</t>
    </r>
    <phoneticPr fontId="2" type="noConversion"/>
  </si>
  <si>
    <r>
      <rPr>
        <sz val="12"/>
        <color theme="1"/>
        <rFont val="宋体"/>
        <family val="3"/>
        <charset val="134"/>
      </rPr>
      <t>煤焦油</t>
    </r>
    <phoneticPr fontId="2" type="noConversion"/>
  </si>
  <si>
    <r>
      <t xml:space="preserve">                     </t>
    </r>
    <r>
      <rPr>
        <sz val="12"/>
        <color theme="1"/>
        <rFont val="宋体"/>
        <family val="3"/>
        <charset val="134"/>
      </rPr>
      <t>单位
燃料品种</t>
    </r>
    <phoneticPr fontId="2" type="noConversion"/>
  </si>
  <si>
    <r>
      <rPr>
        <sz val="12"/>
        <color theme="1"/>
        <rFont val="宋体"/>
        <family val="3"/>
        <charset val="134"/>
      </rPr>
      <t>单位热值碳含量
（吨碳</t>
    </r>
    <r>
      <rPr>
        <sz val="12"/>
        <color theme="1"/>
        <rFont val="Times New Roman"/>
        <family val="1"/>
      </rPr>
      <t>/</t>
    </r>
    <r>
      <rPr>
        <sz val="12"/>
        <color theme="1"/>
        <rFont val="宋体"/>
        <family val="3"/>
        <charset val="134"/>
      </rPr>
      <t>吉焦）</t>
    </r>
    <phoneticPr fontId="2" type="noConversion"/>
  </si>
  <si>
    <r>
      <rPr>
        <sz val="12"/>
        <color theme="1"/>
        <rFont val="宋体"/>
        <family val="3"/>
        <charset val="134"/>
      </rPr>
      <t>指南参考值</t>
    </r>
    <phoneticPr fontId="2" type="noConversion"/>
  </si>
  <si>
    <r>
      <rPr>
        <sz val="12"/>
        <color theme="1"/>
        <rFont val="宋体"/>
        <family val="3"/>
        <charset val="134"/>
      </rPr>
      <t>备注</t>
    </r>
    <phoneticPr fontId="2" type="noConversion"/>
  </si>
  <si>
    <r>
      <rPr>
        <sz val="12"/>
        <color theme="1"/>
        <rFont val="宋体"/>
        <family val="3"/>
        <charset val="134"/>
      </rPr>
      <t>燃料名称</t>
    </r>
    <phoneticPr fontId="2" type="noConversion"/>
  </si>
  <si>
    <r>
      <rPr>
        <sz val="12"/>
        <color theme="1"/>
        <rFont val="宋体"/>
        <family val="3"/>
        <charset val="134"/>
      </rPr>
      <t>氧化率</t>
    </r>
    <phoneticPr fontId="2" type="noConversion"/>
  </si>
  <si>
    <r>
      <rPr>
        <sz val="12"/>
        <color theme="1"/>
        <rFont val="宋体"/>
        <family val="3"/>
        <charset val="134"/>
      </rPr>
      <t>煤（窑炉）</t>
    </r>
    <phoneticPr fontId="2" type="noConversion"/>
  </si>
  <si>
    <r>
      <rPr>
        <sz val="12"/>
        <color theme="1"/>
        <rFont val="宋体"/>
        <family val="3"/>
        <charset val="134"/>
      </rPr>
      <t>煤（工业锅炉）</t>
    </r>
    <phoneticPr fontId="2" type="noConversion"/>
  </si>
  <si>
    <r>
      <rPr>
        <sz val="12"/>
        <color theme="1"/>
        <rFont val="宋体"/>
        <family val="3"/>
        <charset val="134"/>
      </rPr>
      <t>煤（其他燃烧设备）</t>
    </r>
    <phoneticPr fontId="2" type="noConversion"/>
  </si>
  <si>
    <r>
      <rPr>
        <sz val="12"/>
        <color theme="1"/>
        <rFont val="宋体"/>
        <family val="3"/>
        <charset val="134"/>
      </rPr>
      <t>煤油</t>
    </r>
    <phoneticPr fontId="2" type="noConversion"/>
  </si>
  <si>
    <r>
      <rPr>
        <sz val="12"/>
        <color theme="1"/>
        <rFont val="宋体"/>
        <family val="3"/>
        <charset val="134"/>
      </rPr>
      <t>焦炉煤气</t>
    </r>
    <phoneticPr fontId="2" type="noConversion"/>
  </si>
  <si>
    <r>
      <rPr>
        <sz val="12"/>
        <color theme="1"/>
        <rFont val="宋体"/>
        <family val="3"/>
        <charset val="134"/>
      </rPr>
      <t>重油热裂解煤气</t>
    </r>
    <phoneticPr fontId="2" type="noConversion"/>
  </si>
  <si>
    <t>热力消费的排放因子（吨二氧化碳/吉焦）</t>
    <phoneticPr fontId="2" type="noConversion"/>
  </si>
  <si>
    <t>一、化石能源低位热值、单位热值含碳量、碳氧化率</t>
    <phoneticPr fontId="2" type="noConversion"/>
  </si>
  <si>
    <t>二、电力、热力排放因子</t>
    <phoneticPr fontId="2" type="noConversion"/>
  </si>
  <si>
    <r>
      <rPr>
        <sz val="12"/>
        <color theme="1"/>
        <rFont val="宋体"/>
        <family val="3"/>
        <charset val="134"/>
      </rPr>
      <t>电力排放因子表格参考值</t>
    </r>
    <r>
      <rPr>
        <sz val="12"/>
        <color theme="1"/>
        <rFont val="宋体"/>
        <family val="3"/>
        <charset val="134"/>
      </rPr>
      <t>（吨二氧化碳</t>
    </r>
    <r>
      <rPr>
        <sz val="12"/>
        <color theme="1"/>
        <rFont val="Times New Roman"/>
        <family val="1"/>
      </rPr>
      <t>/</t>
    </r>
    <r>
      <rPr>
        <sz val="12"/>
        <color theme="1"/>
        <rFont val="宋体"/>
        <family val="3"/>
        <charset val="134"/>
      </rPr>
      <t>兆瓦时）</t>
    </r>
    <phoneticPr fontId="2" type="noConversion"/>
  </si>
  <si>
    <r>
      <rPr>
        <sz val="12"/>
        <color theme="1"/>
        <rFont val="宋体"/>
        <family val="3"/>
        <charset val="134"/>
      </rPr>
      <t>热力供应排放因子（</t>
    </r>
    <r>
      <rPr>
        <sz val="12"/>
        <color theme="1"/>
        <rFont val="Times New Roman"/>
        <family val="1"/>
      </rPr>
      <t>tCO</t>
    </r>
    <r>
      <rPr>
        <vertAlign val="subscript"/>
        <sz val="12"/>
        <color theme="1"/>
        <rFont val="Times New Roman"/>
        <family val="1"/>
      </rPr>
      <t>2</t>
    </r>
    <r>
      <rPr>
        <sz val="12"/>
        <color theme="1"/>
        <rFont val="Times New Roman"/>
        <family val="1"/>
      </rPr>
      <t>/GJ</t>
    </r>
    <r>
      <rPr>
        <sz val="12"/>
        <color theme="1"/>
        <rFont val="宋体"/>
        <family val="3"/>
        <charset val="134"/>
      </rPr>
      <t>）</t>
    </r>
    <phoneticPr fontId="2" type="noConversion"/>
  </si>
  <si>
    <r>
      <rPr>
        <sz val="12"/>
        <color theme="1"/>
        <rFont val="宋体"/>
        <family val="3"/>
        <charset val="134"/>
      </rPr>
      <t>消耗电量（</t>
    </r>
    <r>
      <rPr>
        <sz val="12"/>
        <color theme="1"/>
        <rFont val="Times New Roman"/>
        <family val="1"/>
      </rPr>
      <t>MWh</t>
    </r>
    <r>
      <rPr>
        <sz val="12"/>
        <color theme="1"/>
        <rFont val="宋体"/>
        <family val="3"/>
        <charset val="134"/>
      </rPr>
      <t>）</t>
    </r>
  </si>
  <si>
    <r>
      <rPr>
        <sz val="12"/>
        <color theme="1"/>
        <rFont val="宋体"/>
        <family val="3"/>
        <charset val="134"/>
      </rPr>
      <t>排放因子（</t>
    </r>
    <r>
      <rPr>
        <sz val="12"/>
        <color theme="1"/>
        <rFont val="Times New Roman"/>
        <family val="1"/>
      </rPr>
      <t>tCO</t>
    </r>
    <r>
      <rPr>
        <vertAlign val="subscript"/>
        <sz val="12"/>
        <color theme="1"/>
        <rFont val="Times New Roman"/>
        <family val="1"/>
      </rPr>
      <t>2</t>
    </r>
    <r>
      <rPr>
        <sz val="12"/>
        <color theme="1"/>
        <rFont val="Times New Roman"/>
        <family val="1"/>
      </rPr>
      <t>/MWh</t>
    </r>
    <r>
      <rPr>
        <sz val="12"/>
        <color theme="1"/>
        <rFont val="宋体"/>
        <family val="3"/>
        <charset val="134"/>
      </rPr>
      <t>）</t>
    </r>
    <phoneticPr fontId="2" type="noConversion"/>
  </si>
  <si>
    <r>
      <rPr>
        <b/>
        <sz val="12"/>
        <color theme="1"/>
        <rFont val="宋体"/>
        <family val="3"/>
        <charset val="134"/>
      </rPr>
      <t>各生产工段电力排放因子计算</t>
    </r>
    <phoneticPr fontId="2" type="noConversion"/>
  </si>
  <si>
    <r>
      <rPr>
        <sz val="12"/>
        <color theme="1"/>
        <rFont val="宋体"/>
        <family val="3"/>
        <charset val="134"/>
      </rPr>
      <t>生产工段</t>
    </r>
    <r>
      <rPr>
        <sz val="12"/>
        <color theme="1"/>
        <rFont val="Times New Roman"/>
        <family val="1"/>
      </rPr>
      <t>1</t>
    </r>
    <phoneticPr fontId="2" type="noConversion"/>
  </si>
  <si>
    <r>
      <rPr>
        <sz val="12"/>
        <color theme="1"/>
        <rFont val="宋体"/>
        <family val="3"/>
        <charset val="134"/>
      </rPr>
      <t>电网供电</t>
    </r>
    <phoneticPr fontId="2" type="noConversion"/>
  </si>
  <si>
    <r>
      <rPr>
        <sz val="12"/>
        <color theme="1"/>
        <rFont val="宋体"/>
        <family val="3"/>
        <charset val="134"/>
      </rPr>
      <t>余热回收</t>
    </r>
    <phoneticPr fontId="2" type="noConversion"/>
  </si>
  <si>
    <r>
      <rPr>
        <sz val="12"/>
        <color theme="1"/>
        <rFont val="宋体"/>
        <family val="3"/>
        <charset val="134"/>
      </rPr>
      <t>可再生能源发电</t>
    </r>
    <phoneticPr fontId="2" type="noConversion"/>
  </si>
  <si>
    <r>
      <rPr>
        <sz val="12"/>
        <color theme="1"/>
        <rFont val="宋体"/>
        <family val="3"/>
        <charset val="134"/>
      </rPr>
      <t>蒸汽锅炉</t>
    </r>
    <phoneticPr fontId="2" type="noConversion"/>
  </si>
  <si>
    <r>
      <rPr>
        <sz val="12"/>
        <color theme="1"/>
        <rFont val="宋体"/>
        <family val="3"/>
        <charset val="134"/>
      </rPr>
      <t>余热发电</t>
    </r>
    <phoneticPr fontId="2" type="noConversion"/>
  </si>
  <si>
    <r>
      <rPr>
        <sz val="12"/>
        <color theme="1"/>
        <rFont val="宋体"/>
        <family val="3"/>
        <charset val="134"/>
      </rPr>
      <t>自备电厂</t>
    </r>
    <phoneticPr fontId="2" type="noConversion"/>
  </si>
  <si>
    <r>
      <rPr>
        <sz val="12"/>
        <color theme="1"/>
        <rFont val="宋体"/>
        <family val="3"/>
        <charset val="134"/>
      </rPr>
      <t>生产工段</t>
    </r>
    <r>
      <rPr>
        <sz val="12"/>
        <color theme="1"/>
        <rFont val="Times New Roman"/>
        <family val="1"/>
      </rPr>
      <t>2</t>
    </r>
    <phoneticPr fontId="2" type="noConversion"/>
  </si>
  <si>
    <r>
      <rPr>
        <sz val="12"/>
        <color theme="1"/>
        <rFont val="宋体"/>
        <family val="3"/>
        <charset val="134"/>
      </rPr>
      <t>生产工段</t>
    </r>
    <r>
      <rPr>
        <sz val="12"/>
        <color theme="1"/>
        <rFont val="Times New Roman"/>
        <family val="1"/>
      </rPr>
      <t>3</t>
    </r>
    <phoneticPr fontId="2" type="noConversion"/>
  </si>
  <si>
    <t>各生产工段热力供应排放因子计算</t>
    <phoneticPr fontId="2" type="noConversion"/>
  </si>
  <si>
    <t xml:space="preserve">碳氧化率
</t>
    <phoneticPr fontId="2" type="noConversion"/>
  </si>
  <si>
    <r>
      <rPr>
        <sz val="12"/>
        <color rgb="FFFF0000"/>
        <rFont val="宋体"/>
        <family val="3"/>
        <charset val="134"/>
      </rPr>
      <t>低位发热量参考</t>
    </r>
    <r>
      <rPr>
        <sz val="12"/>
        <color rgb="FFFF0000"/>
        <rFont val="Times New Roman"/>
        <family val="1"/>
      </rPr>
      <t xml:space="preserve">GB_T 32151.7-2015 </t>
    </r>
    <r>
      <rPr>
        <sz val="12"/>
        <color rgb="FFFF0000"/>
        <rFont val="宋体"/>
        <family val="3"/>
        <charset val="134"/>
      </rPr>
      <t>第八部分</t>
    </r>
    <r>
      <rPr>
        <sz val="12"/>
        <color rgb="FFFF0000"/>
        <rFont val="Times New Roman"/>
        <family val="1"/>
      </rPr>
      <t xml:space="preserve"> </t>
    </r>
    <r>
      <rPr>
        <sz val="12"/>
        <color rgb="FFFF0000"/>
        <rFont val="宋体"/>
        <family val="3"/>
        <charset val="134"/>
      </rPr>
      <t>水泥生产企业</t>
    </r>
    <phoneticPr fontId="2" type="noConversion"/>
  </si>
  <si>
    <r>
      <rPr>
        <sz val="12"/>
        <color rgb="FFFF0000"/>
        <rFont val="宋体"/>
        <family val="3"/>
        <charset val="134"/>
      </rPr>
      <t>单位热值碳含量参考</t>
    </r>
    <r>
      <rPr>
        <sz val="12"/>
        <color rgb="FFFF0000"/>
        <rFont val="Times New Roman"/>
        <family val="1"/>
      </rPr>
      <t xml:space="preserve">GB_T 32151.7-2015 </t>
    </r>
    <r>
      <rPr>
        <sz val="12"/>
        <color rgb="FFFF0000"/>
        <rFont val="宋体"/>
        <family val="3"/>
        <charset val="134"/>
      </rPr>
      <t>第八部分</t>
    </r>
    <r>
      <rPr>
        <sz val="12"/>
        <color rgb="FFFF0000"/>
        <rFont val="Times New Roman"/>
        <family val="1"/>
      </rPr>
      <t xml:space="preserve"> </t>
    </r>
    <r>
      <rPr>
        <sz val="12"/>
        <color rgb="FFFF0000"/>
        <rFont val="宋体"/>
        <family val="3"/>
        <charset val="134"/>
      </rPr>
      <t>水泥生产企业“其他煤气”</t>
    </r>
    <phoneticPr fontId="2" type="noConversion"/>
  </si>
  <si>
    <r>
      <rPr>
        <sz val="12"/>
        <color rgb="FFFF0000"/>
        <rFont val="宋体"/>
        <family val="3"/>
        <charset val="134"/>
      </rPr>
      <t>单位热值碳含量参考</t>
    </r>
    <r>
      <rPr>
        <sz val="12"/>
        <color rgb="FFFF0000"/>
        <rFont val="Times New Roman"/>
        <family val="1"/>
      </rPr>
      <t xml:space="preserve">GB_T 32151.7-2015 </t>
    </r>
    <r>
      <rPr>
        <sz val="12"/>
        <color rgb="FFFF0000"/>
        <rFont val="宋体"/>
        <family val="3"/>
        <charset val="134"/>
      </rPr>
      <t>第八部分</t>
    </r>
    <r>
      <rPr>
        <sz val="12"/>
        <color rgb="FFFF0000"/>
        <rFont val="Times New Roman"/>
        <family val="1"/>
      </rPr>
      <t xml:space="preserve"> </t>
    </r>
    <r>
      <rPr>
        <sz val="12"/>
        <color rgb="FFFF0000"/>
        <rFont val="宋体"/>
        <family val="3"/>
        <charset val="134"/>
      </rPr>
      <t>水泥生产企业“焦油”</t>
    </r>
    <phoneticPr fontId="2" type="noConversion"/>
  </si>
  <si>
    <r>
      <rPr>
        <sz val="11"/>
        <color theme="1"/>
        <rFont val="宋体"/>
        <family val="3"/>
        <charset val="134"/>
      </rPr>
      <t xml:space="preserve">数据来源：
</t>
    </r>
    <r>
      <rPr>
        <sz val="11"/>
        <color theme="1"/>
        <rFont val="Times New Roman"/>
        <family val="1"/>
      </rPr>
      <t>1</t>
    </r>
    <r>
      <rPr>
        <sz val="11"/>
        <color theme="1"/>
        <rFont val="宋体"/>
        <family val="3"/>
        <charset val="134"/>
      </rPr>
      <t>、低位热值数据来源：</t>
    </r>
    <r>
      <rPr>
        <sz val="11"/>
        <color theme="1"/>
        <rFont val="Times New Roman"/>
        <family val="1"/>
      </rPr>
      <t>(1)</t>
    </r>
    <r>
      <rPr>
        <sz val="11"/>
        <color theme="1"/>
        <rFont val="宋体"/>
        <family val="3"/>
        <charset val="134"/>
      </rPr>
      <t>中国能源统计年鉴</t>
    </r>
    <r>
      <rPr>
        <sz val="11"/>
        <color theme="1"/>
        <rFont val="Times New Roman"/>
        <family val="1"/>
      </rPr>
      <t>2012</t>
    </r>
    <r>
      <rPr>
        <sz val="11"/>
        <color theme="1"/>
        <rFont val="宋体"/>
        <family val="3"/>
        <charset val="134"/>
      </rPr>
      <t>；</t>
    </r>
    <r>
      <rPr>
        <sz val="11"/>
        <color theme="1"/>
        <rFont val="Times New Roman"/>
        <family val="1"/>
      </rPr>
      <t>(2)</t>
    </r>
    <r>
      <rPr>
        <sz val="11"/>
        <color theme="1"/>
        <rFont val="宋体"/>
        <family val="3"/>
        <charset val="134"/>
      </rPr>
      <t xml:space="preserve">行业调研数据。
</t>
    </r>
    <r>
      <rPr>
        <sz val="11"/>
        <color theme="1"/>
        <rFont val="Times New Roman"/>
        <family val="1"/>
      </rPr>
      <t>2</t>
    </r>
    <r>
      <rPr>
        <sz val="11"/>
        <color theme="1"/>
        <rFont val="宋体"/>
        <family val="3"/>
        <charset val="134"/>
      </rPr>
      <t>、单位热值碳含量数据来源：</t>
    </r>
    <r>
      <rPr>
        <sz val="11"/>
        <color theme="1"/>
        <rFont val="Times New Roman"/>
        <family val="1"/>
      </rPr>
      <t>(1)</t>
    </r>
    <r>
      <rPr>
        <sz val="11"/>
        <color theme="1"/>
        <rFont val="宋体"/>
        <family val="3"/>
        <charset val="134"/>
      </rPr>
      <t>《省级温室气体清单编制指南》（试行）；</t>
    </r>
    <r>
      <rPr>
        <sz val="11"/>
        <color theme="1"/>
        <rFont val="Times New Roman"/>
        <family val="1"/>
      </rPr>
      <t>(2)</t>
    </r>
    <r>
      <rPr>
        <sz val="11"/>
        <color theme="1"/>
        <rFont val="宋体"/>
        <family val="3"/>
        <charset val="134"/>
      </rPr>
      <t xml:space="preserve">行业调研数据。
</t>
    </r>
    <r>
      <rPr>
        <sz val="11"/>
        <color theme="1"/>
        <rFont val="Times New Roman"/>
        <family val="1"/>
      </rPr>
      <t>3</t>
    </r>
    <r>
      <rPr>
        <sz val="11"/>
        <color theme="1"/>
        <rFont val="宋体"/>
        <family val="3"/>
        <charset val="134"/>
      </rPr>
      <t>、碳氧化率数据来源：</t>
    </r>
    <r>
      <rPr>
        <sz val="11"/>
        <color theme="1"/>
        <rFont val="Times New Roman"/>
        <family val="1"/>
      </rPr>
      <t>(1)</t>
    </r>
    <r>
      <rPr>
        <sz val="11"/>
        <color theme="1"/>
        <rFont val="宋体"/>
        <family val="3"/>
        <charset val="134"/>
      </rPr>
      <t>《省级温室气体清单编制指南》（试行）；</t>
    </r>
    <r>
      <rPr>
        <sz val="11"/>
        <color theme="1"/>
        <rFont val="Times New Roman"/>
        <family val="1"/>
      </rPr>
      <t>(2)</t>
    </r>
    <r>
      <rPr>
        <sz val="11"/>
        <color theme="1"/>
        <rFont val="宋体"/>
        <family val="3"/>
        <charset val="134"/>
      </rPr>
      <t>典型企业调研数据。</t>
    </r>
    <phoneticPr fontId="2" type="noConversion"/>
  </si>
  <si>
    <r>
      <rPr>
        <b/>
        <sz val="12"/>
        <color theme="1"/>
        <rFont val="仿宋_GB2312"/>
        <family val="1"/>
        <charset val="134"/>
      </rPr>
      <t>三、中</t>
    </r>
    <r>
      <rPr>
        <b/>
        <sz val="12"/>
        <color theme="1"/>
        <rFont val="宋体"/>
        <family val="3"/>
        <charset val="134"/>
      </rPr>
      <t>国</t>
    </r>
    <r>
      <rPr>
        <b/>
        <sz val="12"/>
        <color theme="1"/>
        <rFont val="仿宋_GB2312"/>
        <family val="1"/>
        <charset val="134"/>
      </rPr>
      <t>水泥行</t>
    </r>
    <r>
      <rPr>
        <b/>
        <sz val="12"/>
        <color theme="1"/>
        <rFont val="宋体"/>
        <family val="3"/>
        <charset val="134"/>
      </rPr>
      <t>业</t>
    </r>
    <r>
      <rPr>
        <b/>
        <sz val="12"/>
        <color theme="1"/>
        <rFont val="仿宋_GB2312"/>
        <family val="1"/>
        <charset val="134"/>
      </rPr>
      <t>部分替代燃料</t>
    </r>
    <r>
      <rPr>
        <b/>
        <sz val="12"/>
        <color theme="1"/>
        <rFont val="Times New Roman"/>
        <family val="1"/>
      </rPr>
      <t>CO</t>
    </r>
    <r>
      <rPr>
        <b/>
        <vertAlign val="subscript"/>
        <sz val="12"/>
        <color theme="1"/>
        <rFont val="Times New Roman"/>
        <family val="1"/>
      </rPr>
      <t>2</t>
    </r>
    <r>
      <rPr>
        <b/>
        <sz val="12"/>
        <color theme="1"/>
        <rFont val="仿宋_GB2312"/>
        <family val="1"/>
        <charset val="134"/>
      </rPr>
      <t>排放因子</t>
    </r>
    <phoneticPr fontId="2" type="noConversion"/>
  </si>
  <si>
    <r>
      <rPr>
        <sz val="12"/>
        <color theme="1"/>
        <rFont val="仿宋_GB2312"/>
        <family val="1"/>
        <charset val="134"/>
      </rPr>
      <t>替代燃料</t>
    </r>
    <r>
      <rPr>
        <sz val="12"/>
        <color theme="1"/>
        <rFont val="宋体"/>
        <family val="3"/>
        <charset val="134"/>
      </rPr>
      <t>种类</t>
    </r>
    <phoneticPr fontId="2" type="noConversion"/>
  </si>
  <si>
    <r>
      <rPr>
        <sz val="12"/>
        <color theme="1"/>
        <rFont val="仿宋_GB2312"/>
        <family val="1"/>
        <charset val="134"/>
      </rPr>
      <t>低位</t>
    </r>
    <r>
      <rPr>
        <sz val="12"/>
        <color theme="1"/>
        <rFont val="宋体"/>
        <family val="3"/>
        <charset val="134"/>
      </rPr>
      <t>发热</t>
    </r>
    <r>
      <rPr>
        <sz val="12"/>
        <color theme="1"/>
        <rFont val="仿宋_GB2312"/>
        <family val="1"/>
        <charset val="134"/>
      </rPr>
      <t>量（</t>
    </r>
    <r>
      <rPr>
        <sz val="12"/>
        <color theme="1"/>
        <rFont val="Times New Roman"/>
        <family val="1"/>
      </rPr>
      <t>GJ/t</t>
    </r>
    <r>
      <rPr>
        <sz val="12"/>
        <color theme="1"/>
        <rFont val="仿宋_GB2312"/>
        <family val="1"/>
        <charset val="134"/>
      </rPr>
      <t>）</t>
    </r>
    <phoneticPr fontId="2" type="noConversion"/>
  </si>
  <si>
    <r>
      <rPr>
        <sz val="12"/>
        <color theme="1"/>
        <rFont val="仿宋_GB2312"/>
        <family val="1"/>
        <charset val="134"/>
      </rPr>
      <t>排放因子（</t>
    </r>
    <r>
      <rPr>
        <sz val="12"/>
        <color theme="1"/>
        <rFont val="Times New Roman"/>
        <family val="1"/>
      </rPr>
      <t>tCO</t>
    </r>
    <r>
      <rPr>
        <vertAlign val="subscript"/>
        <sz val="12"/>
        <color theme="1"/>
        <rFont val="Times New Roman"/>
        <family val="1"/>
      </rPr>
      <t>2</t>
    </r>
    <r>
      <rPr>
        <sz val="12"/>
        <color theme="1"/>
        <rFont val="Times New Roman"/>
        <family val="1"/>
      </rPr>
      <t>/GJ</t>
    </r>
    <r>
      <rPr>
        <sz val="12"/>
        <color theme="1"/>
        <rFont val="仿宋_GB2312"/>
        <family val="1"/>
        <charset val="134"/>
      </rPr>
      <t>）</t>
    </r>
    <phoneticPr fontId="2" type="noConversion"/>
  </si>
  <si>
    <r>
      <rPr>
        <sz val="12"/>
        <color theme="1"/>
        <rFont val="仿宋_GB2312"/>
        <family val="1"/>
        <charset val="134"/>
      </rPr>
      <t>化石</t>
    </r>
    <r>
      <rPr>
        <sz val="12"/>
        <color theme="1"/>
        <rFont val="宋体"/>
        <family val="3"/>
        <charset val="134"/>
      </rPr>
      <t>碳</t>
    </r>
    <r>
      <rPr>
        <sz val="12"/>
        <color theme="1"/>
        <rFont val="仿宋_GB2312"/>
        <family val="1"/>
        <charset val="134"/>
      </rPr>
      <t>的</t>
    </r>
    <r>
      <rPr>
        <sz val="12"/>
        <color theme="1"/>
        <rFont val="宋体"/>
        <family val="3"/>
        <charset val="134"/>
      </rPr>
      <t>质</t>
    </r>
    <r>
      <rPr>
        <sz val="12"/>
        <color theme="1"/>
        <rFont val="仿宋_GB2312"/>
        <family val="1"/>
        <charset val="134"/>
      </rPr>
      <t>量分</t>
    </r>
    <r>
      <rPr>
        <sz val="12"/>
        <color theme="1"/>
        <rFont val="宋体"/>
        <family val="3"/>
        <charset val="134"/>
      </rPr>
      <t>数</t>
    </r>
    <r>
      <rPr>
        <sz val="12"/>
        <color theme="1"/>
        <rFont val="仿宋_GB2312"/>
        <family val="1"/>
        <charset val="134"/>
      </rPr>
      <t>（</t>
    </r>
    <r>
      <rPr>
        <sz val="12"/>
        <color theme="1"/>
        <rFont val="Times New Roman"/>
        <family val="1"/>
      </rPr>
      <t>%</t>
    </r>
    <r>
      <rPr>
        <sz val="12"/>
        <color theme="1"/>
        <rFont val="仿宋_GB2312"/>
        <family val="1"/>
        <charset val="134"/>
      </rPr>
      <t>）</t>
    </r>
    <phoneticPr fontId="2" type="noConversion"/>
  </si>
  <si>
    <r>
      <rPr>
        <sz val="12"/>
        <color theme="1"/>
        <rFont val="仿宋_GB2312"/>
        <family val="1"/>
        <charset val="134"/>
      </rPr>
      <t>生物</t>
    </r>
    <r>
      <rPr>
        <sz val="12"/>
        <color theme="1"/>
        <rFont val="宋体"/>
        <family val="3"/>
        <charset val="134"/>
      </rPr>
      <t>碳</t>
    </r>
    <r>
      <rPr>
        <sz val="12"/>
        <color theme="1"/>
        <rFont val="仿宋_GB2312"/>
        <family val="1"/>
        <charset val="134"/>
      </rPr>
      <t>的</t>
    </r>
    <r>
      <rPr>
        <sz val="12"/>
        <color theme="1"/>
        <rFont val="宋体"/>
        <family val="3"/>
        <charset val="134"/>
      </rPr>
      <t>质</t>
    </r>
    <r>
      <rPr>
        <sz val="12"/>
        <color theme="1"/>
        <rFont val="仿宋_GB2312"/>
        <family val="1"/>
        <charset val="134"/>
      </rPr>
      <t>量分</t>
    </r>
    <r>
      <rPr>
        <sz val="12"/>
        <color theme="1"/>
        <rFont val="宋体"/>
        <family val="3"/>
        <charset val="134"/>
      </rPr>
      <t>数</t>
    </r>
    <r>
      <rPr>
        <sz val="12"/>
        <color theme="1"/>
        <rFont val="仿宋_GB2312"/>
        <family val="1"/>
        <charset val="134"/>
      </rPr>
      <t>（</t>
    </r>
    <r>
      <rPr>
        <sz val="12"/>
        <color theme="1"/>
        <rFont val="Times New Roman"/>
        <family val="1"/>
      </rPr>
      <t>%</t>
    </r>
    <r>
      <rPr>
        <sz val="12"/>
        <color theme="1"/>
        <rFont val="仿宋_GB2312"/>
        <family val="1"/>
        <charset val="134"/>
      </rPr>
      <t>）</t>
    </r>
    <phoneticPr fontId="2" type="noConversion"/>
  </si>
  <si>
    <r>
      <rPr>
        <sz val="12"/>
        <color theme="1"/>
        <rFont val="宋体"/>
        <family val="3"/>
        <charset val="134"/>
      </rPr>
      <t>废</t>
    </r>
    <r>
      <rPr>
        <sz val="12"/>
        <color theme="1"/>
        <rFont val="仿宋_GB2312"/>
        <family val="1"/>
        <charset val="134"/>
      </rPr>
      <t>油</t>
    </r>
    <phoneticPr fontId="2" type="noConversion"/>
  </si>
  <si>
    <r>
      <rPr>
        <sz val="12"/>
        <color theme="1"/>
        <rFont val="宋体"/>
        <family val="3"/>
        <charset val="134"/>
      </rPr>
      <t>废轮</t>
    </r>
    <r>
      <rPr>
        <sz val="12"/>
        <color theme="1"/>
        <rFont val="仿宋_GB2312"/>
        <family val="1"/>
        <charset val="134"/>
      </rPr>
      <t>胎</t>
    </r>
    <phoneticPr fontId="2" type="noConversion"/>
  </si>
  <si>
    <r>
      <rPr>
        <sz val="12"/>
        <color theme="1"/>
        <rFont val="仿宋_GB2312"/>
        <family val="1"/>
        <charset val="134"/>
      </rPr>
      <t>塑料</t>
    </r>
    <phoneticPr fontId="2" type="noConversion"/>
  </si>
  <si>
    <r>
      <rPr>
        <sz val="12"/>
        <color theme="1"/>
        <rFont val="宋体"/>
        <family val="3"/>
        <charset val="134"/>
      </rPr>
      <t>废</t>
    </r>
    <r>
      <rPr>
        <sz val="12"/>
        <color theme="1"/>
        <rFont val="仿宋_GB2312"/>
        <family val="1"/>
        <charset val="134"/>
      </rPr>
      <t>溶</t>
    </r>
    <r>
      <rPr>
        <sz val="12"/>
        <color theme="1"/>
        <rFont val="宋体"/>
        <family val="3"/>
        <charset val="134"/>
      </rPr>
      <t>剂</t>
    </r>
    <phoneticPr fontId="2" type="noConversion"/>
  </si>
  <si>
    <r>
      <rPr>
        <sz val="12"/>
        <color theme="1"/>
        <rFont val="宋体"/>
        <family val="3"/>
        <charset val="134"/>
      </rPr>
      <t>废</t>
    </r>
    <r>
      <rPr>
        <sz val="12"/>
        <color theme="1"/>
        <rFont val="仿宋_GB2312"/>
        <family val="1"/>
        <charset val="134"/>
      </rPr>
      <t>皮革</t>
    </r>
    <phoneticPr fontId="2" type="noConversion"/>
  </si>
  <si>
    <r>
      <rPr>
        <sz val="12"/>
        <color theme="1"/>
        <rFont val="宋体"/>
        <family val="3"/>
        <charset val="134"/>
      </rPr>
      <t>废玻</t>
    </r>
    <r>
      <rPr>
        <sz val="12"/>
        <color theme="1"/>
        <rFont val="仿宋_GB2312"/>
        <family val="1"/>
        <charset val="134"/>
      </rPr>
      <t>璃</t>
    </r>
    <r>
      <rPr>
        <sz val="12"/>
        <color theme="1"/>
        <rFont val="宋体"/>
        <family val="3"/>
        <charset val="134"/>
      </rPr>
      <t>钢</t>
    </r>
    <phoneticPr fontId="2" type="noConversion"/>
  </si>
  <si>
    <r>
      <rPr>
        <sz val="12"/>
        <color theme="1"/>
        <rFont val="宋体"/>
        <family val="3"/>
        <charset val="134"/>
      </rPr>
      <t>数</t>
    </r>
    <r>
      <rPr>
        <sz val="12"/>
        <color theme="1"/>
        <rFont val="仿宋_GB2312"/>
        <family val="1"/>
        <charset val="134"/>
      </rPr>
      <t>据</t>
    </r>
    <r>
      <rPr>
        <sz val="12"/>
        <color theme="1"/>
        <rFont val="宋体"/>
        <family val="3"/>
        <charset val="134"/>
      </rPr>
      <t>来</t>
    </r>
    <r>
      <rPr>
        <sz val="12"/>
        <color theme="1"/>
        <rFont val="仿宋_GB2312"/>
        <family val="1"/>
        <charset val="134"/>
      </rPr>
      <t>源：</t>
    </r>
    <r>
      <rPr>
        <sz val="12"/>
        <color theme="1"/>
        <rFont val="Times New Roman"/>
        <family val="1"/>
      </rPr>
      <t xml:space="preserve">1. </t>
    </r>
    <r>
      <rPr>
        <sz val="12"/>
        <color theme="1"/>
        <rFont val="仿宋_GB2312"/>
        <family val="1"/>
        <charset val="134"/>
      </rPr>
      <t>《</t>
    </r>
    <r>
      <rPr>
        <sz val="12"/>
        <color theme="1"/>
        <rFont val="Times New Roman"/>
        <family val="1"/>
      </rPr>
      <t>2006</t>
    </r>
    <r>
      <rPr>
        <sz val="12"/>
        <color theme="1"/>
        <rFont val="仿宋_GB2312"/>
        <family val="1"/>
        <charset val="134"/>
      </rPr>
      <t>年</t>
    </r>
    <r>
      <rPr>
        <sz val="12"/>
        <color theme="1"/>
        <rFont val="Times New Roman"/>
        <family val="1"/>
      </rPr>
      <t>IPCC</t>
    </r>
    <r>
      <rPr>
        <sz val="12"/>
        <color theme="1"/>
        <rFont val="宋体"/>
        <family val="3"/>
        <charset val="134"/>
      </rPr>
      <t>国</t>
    </r>
    <r>
      <rPr>
        <sz val="12"/>
        <color theme="1"/>
        <rFont val="仿宋_GB2312"/>
        <family val="1"/>
        <charset val="134"/>
      </rPr>
      <t>家</t>
    </r>
    <r>
      <rPr>
        <sz val="12"/>
        <color theme="1"/>
        <rFont val="宋体"/>
        <family val="3"/>
        <charset val="134"/>
      </rPr>
      <t>温</t>
    </r>
    <r>
      <rPr>
        <sz val="12"/>
        <color theme="1"/>
        <rFont val="仿宋_GB2312"/>
        <family val="1"/>
        <charset val="134"/>
      </rPr>
      <t>室</t>
    </r>
    <r>
      <rPr>
        <sz val="12"/>
        <color theme="1"/>
        <rFont val="宋体"/>
        <family val="3"/>
        <charset val="134"/>
      </rPr>
      <t>气体清单</t>
    </r>
    <r>
      <rPr>
        <sz val="12"/>
        <color theme="1"/>
        <rFont val="仿宋_GB2312"/>
        <family val="1"/>
        <charset val="134"/>
      </rPr>
      <t>指南》；</t>
    </r>
    <r>
      <rPr>
        <sz val="12"/>
        <color theme="1"/>
        <rFont val="Times New Roman"/>
        <family val="1"/>
      </rPr>
      <t xml:space="preserve">2. </t>
    </r>
    <r>
      <rPr>
        <sz val="12"/>
        <color theme="1"/>
        <rFont val="仿宋_GB2312"/>
        <family val="1"/>
        <charset val="134"/>
      </rPr>
      <t>《水泥行</t>
    </r>
    <r>
      <rPr>
        <sz val="12"/>
        <color theme="1"/>
        <rFont val="宋体"/>
        <family val="3"/>
        <charset val="134"/>
      </rPr>
      <t>业</t>
    </r>
    <r>
      <rPr>
        <sz val="12"/>
        <color theme="1"/>
        <rFont val="仿宋_GB2312"/>
        <family val="1"/>
        <charset val="134"/>
      </rPr>
      <t>二</t>
    </r>
    <r>
      <rPr>
        <sz val="12"/>
        <color theme="1"/>
        <rFont val="宋体"/>
        <family val="3"/>
        <charset val="134"/>
      </rPr>
      <t>氧</t>
    </r>
    <r>
      <rPr>
        <sz val="12"/>
        <color theme="1"/>
        <rFont val="仿宋_GB2312"/>
        <family val="1"/>
        <charset val="134"/>
      </rPr>
      <t>化</t>
    </r>
    <r>
      <rPr>
        <sz val="12"/>
        <color theme="1"/>
        <rFont val="宋体"/>
        <family val="3"/>
        <charset val="134"/>
      </rPr>
      <t>碳减</t>
    </r>
    <r>
      <rPr>
        <sz val="12"/>
        <color theme="1"/>
        <rFont val="仿宋_GB2312"/>
        <family val="1"/>
        <charset val="134"/>
      </rPr>
      <t>排</t>
    </r>
    <r>
      <rPr>
        <sz val="12"/>
        <color theme="1"/>
        <rFont val="宋体"/>
        <family val="3"/>
        <charset val="134"/>
      </rPr>
      <t>议</t>
    </r>
    <r>
      <rPr>
        <sz val="12"/>
        <color theme="1"/>
        <rFont val="仿宋_GB2312"/>
        <family val="1"/>
        <charset val="134"/>
      </rPr>
      <t>定</t>
    </r>
    <r>
      <rPr>
        <sz val="12"/>
        <color theme="1"/>
        <rFont val="宋体"/>
        <family val="3"/>
        <charset val="134"/>
      </rPr>
      <t>书</t>
    </r>
    <r>
      <rPr>
        <sz val="12"/>
        <color theme="1"/>
        <rFont val="仿宋_GB2312"/>
        <family val="1"/>
        <charset val="134"/>
      </rPr>
      <t>》，</t>
    </r>
    <r>
      <rPr>
        <sz val="12"/>
        <color theme="1"/>
        <rFont val="Times New Roman"/>
        <family val="1"/>
      </rPr>
      <t>WBCSD</t>
    </r>
    <r>
      <rPr>
        <sz val="12"/>
        <color theme="1"/>
        <rFont val="仿宋_GB2312"/>
        <family val="1"/>
        <charset val="134"/>
      </rPr>
      <t>，</t>
    </r>
    <r>
      <rPr>
        <sz val="12"/>
        <color theme="1"/>
        <rFont val="Times New Roman"/>
        <family val="1"/>
      </rPr>
      <t xml:space="preserve">2005.3. </t>
    </r>
    <r>
      <rPr>
        <sz val="12"/>
        <color theme="1"/>
        <rFont val="仿宋_GB2312"/>
        <family val="1"/>
        <charset val="134"/>
      </rPr>
      <t>典型企</t>
    </r>
    <r>
      <rPr>
        <sz val="12"/>
        <color theme="1"/>
        <rFont val="宋体"/>
        <family val="3"/>
        <charset val="134"/>
      </rPr>
      <t>业调研</t>
    </r>
    <phoneticPr fontId="2" type="noConversion"/>
  </si>
  <si>
    <t>与燃烧设备有关，见表1-1</t>
    <phoneticPr fontId="2" type="noConversion"/>
  </si>
  <si>
    <r>
      <rPr>
        <sz val="12"/>
        <color theme="1"/>
        <rFont val="宋体"/>
        <family val="3"/>
        <charset val="134"/>
      </rPr>
      <t>表</t>
    </r>
    <r>
      <rPr>
        <sz val="12"/>
        <color theme="1"/>
        <rFont val="Times New Roman"/>
        <family val="1"/>
      </rPr>
      <t xml:space="preserve">1-1 </t>
    </r>
    <r>
      <rPr>
        <sz val="12"/>
        <color theme="1"/>
        <rFont val="宋体"/>
        <family val="3"/>
        <charset val="134"/>
      </rPr>
      <t>煤碳氧化率</t>
    </r>
    <phoneticPr fontId="2" type="noConversion"/>
  </si>
  <si>
    <t>1.1.2</t>
    <phoneticPr fontId="2" type="noConversion"/>
  </si>
  <si>
    <r>
      <t>1.1</t>
    </r>
    <r>
      <rPr>
        <sz val="11"/>
        <color theme="1"/>
        <rFont val="宋体"/>
        <family val="3"/>
        <charset val="134"/>
      </rPr>
      <t>、</t>
    </r>
    <r>
      <rPr>
        <sz val="11"/>
        <color theme="1"/>
        <rFont val="Times New Roman"/>
        <family val="1"/>
      </rPr>
      <t>1.2</t>
    </r>
    <r>
      <rPr>
        <sz val="11"/>
        <color theme="1"/>
        <rFont val="宋体"/>
        <family val="3"/>
        <charset val="134"/>
      </rPr>
      <t>、</t>
    </r>
    <r>
      <rPr>
        <sz val="11"/>
        <color theme="1"/>
        <rFont val="Times New Roman"/>
        <family val="1"/>
      </rPr>
      <t>1.3</t>
    </r>
    <r>
      <rPr>
        <sz val="11"/>
        <color theme="1"/>
        <rFont val="宋体"/>
        <family val="3"/>
        <charset val="134"/>
      </rPr>
      <t>与</t>
    </r>
    <r>
      <rPr>
        <sz val="11"/>
        <color theme="1"/>
        <rFont val="Times New Roman"/>
        <family val="1"/>
      </rPr>
      <t>1.4</t>
    </r>
    <r>
      <rPr>
        <sz val="11"/>
        <color theme="1"/>
        <rFont val="宋体"/>
        <family val="3"/>
        <charset val="134"/>
      </rPr>
      <t>之和</t>
    </r>
    <phoneticPr fontId="2" type="noConversion"/>
  </si>
  <si>
    <t>1.2.1</t>
    <phoneticPr fontId="2" type="noConversion"/>
  </si>
  <si>
    <t>1.2.2</t>
    <phoneticPr fontId="2" type="noConversion"/>
  </si>
  <si>
    <t>1.2.3</t>
    <phoneticPr fontId="2" type="noConversion"/>
  </si>
  <si>
    <t>1.2.4</t>
    <phoneticPr fontId="2" type="noConversion"/>
  </si>
  <si>
    <t>1.2.5</t>
    <phoneticPr fontId="2" type="noConversion"/>
  </si>
  <si>
    <t>1.3.1</t>
    <phoneticPr fontId="2" type="noConversion"/>
  </si>
  <si>
    <t>1.3.1.1</t>
    <phoneticPr fontId="2" type="noConversion"/>
  </si>
  <si>
    <t>1.3.1.2</t>
    <phoneticPr fontId="2" type="noConversion"/>
  </si>
  <si>
    <t>1.3.1.3</t>
    <phoneticPr fontId="2" type="noConversion"/>
  </si>
  <si>
    <t>1.3.1.4</t>
    <phoneticPr fontId="2" type="noConversion"/>
  </si>
  <si>
    <t>1.3.2</t>
    <phoneticPr fontId="2" type="noConversion"/>
  </si>
  <si>
    <t>1.4.1</t>
    <phoneticPr fontId="2" type="noConversion"/>
  </si>
  <si>
    <t>1.4.2</t>
    <phoneticPr fontId="2" type="noConversion"/>
  </si>
  <si>
    <r>
      <rPr>
        <sz val="11"/>
        <color theme="1"/>
        <rFont val="方正仿宋_GBK"/>
        <family val="3"/>
        <charset val="134"/>
      </rPr>
      <t>协同处置废弃物量</t>
    </r>
    <r>
      <rPr>
        <sz val="11"/>
        <color theme="1"/>
        <rFont val="Times New Roman"/>
        <family val="1"/>
      </rPr>
      <t>(</t>
    </r>
    <r>
      <rPr>
        <sz val="11"/>
        <color theme="1"/>
        <rFont val="方正仿宋_GBK"/>
        <family val="3"/>
        <charset val="134"/>
      </rPr>
      <t>万</t>
    </r>
    <r>
      <rPr>
        <sz val="11"/>
        <color theme="1"/>
        <rFont val="Times New Roman"/>
        <family val="1"/>
      </rPr>
      <t>t)</t>
    </r>
    <phoneticPr fontId="2" type="noConversion"/>
  </si>
  <si>
    <t>1.1.3</t>
    <phoneticPr fontId="2" type="noConversion"/>
  </si>
  <si>
    <t>说明：</t>
  </si>
  <si>
    <t>*1填写时可删除此列所述的计算方法或填写要求。可在此列各行填写说明左列数值含义的具体内容。</t>
  </si>
  <si>
    <t>*2核算边界：从原燃材料进入生产厂区均化开始，包括水泥原燃料及生料制备、熟料烧成、熟料到熟料库为止，不包括厂区内辅助生产系统以及附属生产系统。</t>
  </si>
  <si>
    <t>*3如果企业熟料生产工段多于1个，请自行加行填写。</t>
  </si>
  <si>
    <t>*4燃料消耗指的是化石燃料消耗量，不包括替代燃料的消耗量。</t>
  </si>
  <si>
    <t>*5燃料消耗、电力消耗、热力消耗统计范围不包括废弃物处置过程，也不包括基建、技改等项目。</t>
  </si>
  <si>
    <t>*6如果企业有其他类型的化石燃料消耗，请自行加行，一一列明并填数。</t>
  </si>
  <si>
    <t>*7如有自备电厂请同时填报自备电厂补充数据表。</t>
  </si>
  <si>
    <t>*8设计产能是指国家和地方主管部门批复核准立项或备案的设计产能。</t>
  </si>
  <si>
    <r>
      <rPr>
        <sz val="12"/>
        <color theme="1"/>
        <rFont val="宋体"/>
        <family val="3"/>
        <charset val="134"/>
      </rPr>
      <t>加权平均排放因子（</t>
    </r>
    <r>
      <rPr>
        <sz val="12"/>
        <color theme="1"/>
        <rFont val="Times New Roman"/>
        <family val="1"/>
      </rPr>
      <t>tCO</t>
    </r>
    <r>
      <rPr>
        <vertAlign val="subscript"/>
        <sz val="12"/>
        <color theme="1"/>
        <rFont val="Times New Roman"/>
        <family val="1"/>
      </rPr>
      <t>2</t>
    </r>
    <r>
      <rPr>
        <sz val="12"/>
        <color theme="1"/>
        <rFont val="Times New Roman"/>
        <family val="1"/>
      </rPr>
      <t>/MWh</t>
    </r>
    <r>
      <rPr>
        <sz val="12"/>
        <color theme="1"/>
        <rFont val="宋体"/>
        <family val="3"/>
        <charset val="134"/>
      </rPr>
      <t>）</t>
    </r>
    <phoneticPr fontId="2" type="noConversion"/>
  </si>
  <si>
    <r>
      <rPr>
        <sz val="12"/>
        <color theme="1"/>
        <rFont val="宋体"/>
        <family val="3"/>
        <charset val="134"/>
      </rPr>
      <t>加权平均排放因子（</t>
    </r>
    <r>
      <rPr>
        <sz val="12"/>
        <color theme="1"/>
        <rFont val="Times New Roman"/>
        <family val="1"/>
      </rPr>
      <t>tCO</t>
    </r>
    <r>
      <rPr>
        <vertAlign val="subscript"/>
        <sz val="12"/>
        <color theme="1"/>
        <rFont val="Times New Roman"/>
        <family val="1"/>
      </rPr>
      <t>2</t>
    </r>
    <r>
      <rPr>
        <sz val="12"/>
        <color theme="1"/>
        <rFont val="Times New Roman"/>
        <family val="1"/>
      </rPr>
      <t>/GJ</t>
    </r>
    <r>
      <rPr>
        <sz val="12"/>
        <color theme="1"/>
        <rFont val="宋体"/>
        <family val="3"/>
        <charset val="134"/>
      </rPr>
      <t>）</t>
    </r>
    <phoneticPr fontId="2" type="noConversion"/>
  </si>
  <si>
    <r>
      <rPr>
        <b/>
        <sz val="11"/>
        <rFont val="宋体"/>
        <family val="3"/>
        <charset val="134"/>
      </rPr>
      <t>企业名称</t>
    </r>
  </si>
  <si>
    <r>
      <rPr>
        <b/>
        <sz val="11"/>
        <rFont val="宋体"/>
        <family val="3"/>
        <charset val="134"/>
      </rPr>
      <t>数据汇总企业经办人</t>
    </r>
  </si>
  <si>
    <r>
      <rPr>
        <b/>
        <sz val="11"/>
        <rFont val="宋体"/>
        <family val="3"/>
        <charset val="134"/>
      </rPr>
      <t>联系电话</t>
    </r>
  </si>
  <si>
    <r>
      <rPr>
        <b/>
        <sz val="11"/>
        <rFont val="宋体"/>
        <family val="3"/>
        <charset val="134"/>
      </rPr>
      <t>联系人</t>
    </r>
    <phoneticPr fontId="2" type="noConversion"/>
  </si>
  <si>
    <r>
      <rPr>
        <b/>
        <sz val="11"/>
        <color theme="1"/>
        <rFont val="宋体"/>
        <family val="3"/>
        <charset val="134"/>
      </rPr>
      <t>补充数据</t>
    </r>
    <phoneticPr fontId="2" type="noConversion"/>
  </si>
  <si>
    <r>
      <rPr>
        <b/>
        <sz val="11"/>
        <color theme="1"/>
        <rFont val="宋体"/>
        <family val="3"/>
        <charset val="134"/>
      </rPr>
      <t>数值</t>
    </r>
  </si>
  <si>
    <r>
      <rPr>
        <b/>
        <sz val="11"/>
        <color theme="1"/>
        <rFont val="宋体"/>
        <family val="3"/>
        <charset val="134"/>
      </rPr>
      <t>二氧化碳排放总量（</t>
    </r>
    <r>
      <rPr>
        <b/>
        <sz val="11"/>
        <color theme="1"/>
        <rFont val="Times New Roman"/>
        <family val="1"/>
      </rPr>
      <t>tCO</t>
    </r>
    <r>
      <rPr>
        <b/>
        <vertAlign val="subscript"/>
        <sz val="11"/>
        <color theme="1"/>
        <rFont val="Times New Roman"/>
        <family val="1"/>
      </rPr>
      <t>2</t>
    </r>
    <r>
      <rPr>
        <b/>
        <sz val="11"/>
        <color theme="1"/>
        <rFont val="宋体"/>
        <family val="3"/>
        <charset val="134"/>
      </rPr>
      <t>）</t>
    </r>
    <phoneticPr fontId="2" type="noConversion"/>
  </si>
  <si>
    <r>
      <rPr>
        <sz val="11"/>
        <color theme="1"/>
        <rFont val="宋体"/>
        <family val="3"/>
        <charset val="134"/>
      </rPr>
      <t>化石燃料燃烧排放量（</t>
    </r>
    <r>
      <rPr>
        <sz val="11"/>
        <color theme="1"/>
        <rFont val="Times New Roman"/>
        <family val="1"/>
      </rPr>
      <t>tCO</t>
    </r>
    <r>
      <rPr>
        <vertAlign val="subscript"/>
        <sz val="11"/>
        <color theme="1"/>
        <rFont val="Times New Roman"/>
        <family val="1"/>
      </rPr>
      <t>2</t>
    </r>
    <r>
      <rPr>
        <sz val="11"/>
        <color theme="1"/>
        <rFont val="宋体"/>
        <family val="3"/>
        <charset val="134"/>
      </rPr>
      <t>）</t>
    </r>
    <phoneticPr fontId="2" type="noConversion"/>
  </si>
  <si>
    <r>
      <t>—</t>
    </r>
    <r>
      <rPr>
        <sz val="11"/>
        <color theme="1"/>
        <rFont val="宋体"/>
        <family val="3"/>
        <charset val="134"/>
      </rPr>
      <t>燃料种类</t>
    </r>
    <r>
      <rPr>
        <sz val="11"/>
        <color theme="1"/>
        <rFont val="Times New Roman"/>
        <family val="1"/>
      </rPr>
      <t>—</t>
    </r>
    <phoneticPr fontId="2" type="noConversion"/>
  </si>
  <si>
    <r>
      <rPr>
        <sz val="11"/>
        <color theme="1"/>
        <rFont val="宋体"/>
        <family val="3"/>
        <charset val="134"/>
      </rPr>
      <t>单位热值含碳量（</t>
    </r>
    <r>
      <rPr>
        <sz val="11"/>
        <color theme="1"/>
        <rFont val="Times New Roman"/>
        <family val="1"/>
      </rPr>
      <t>tC/GJ</t>
    </r>
    <r>
      <rPr>
        <sz val="11"/>
        <color theme="1"/>
        <rFont val="宋体"/>
        <family val="3"/>
        <charset val="134"/>
      </rPr>
      <t>）</t>
    </r>
    <phoneticPr fontId="2" type="noConversion"/>
  </si>
  <si>
    <r>
      <rPr>
        <sz val="11"/>
        <color theme="1"/>
        <rFont val="宋体"/>
        <family val="3"/>
        <charset val="134"/>
      </rPr>
      <t>熟料对应的碳酸盐分解排放（</t>
    </r>
    <r>
      <rPr>
        <sz val="11"/>
        <color theme="1"/>
        <rFont val="Times New Roman"/>
        <family val="1"/>
      </rPr>
      <t>tCO</t>
    </r>
    <r>
      <rPr>
        <vertAlign val="subscript"/>
        <sz val="11"/>
        <color theme="1"/>
        <rFont val="Times New Roman"/>
        <family val="1"/>
      </rPr>
      <t>2</t>
    </r>
    <r>
      <rPr>
        <sz val="11"/>
        <color theme="1"/>
        <rFont val="宋体"/>
        <family val="3"/>
        <charset val="134"/>
      </rPr>
      <t>）</t>
    </r>
    <phoneticPr fontId="2" type="noConversion"/>
  </si>
  <si>
    <r>
      <rPr>
        <sz val="11"/>
        <color theme="1"/>
        <rFont val="宋体"/>
        <family val="3"/>
        <charset val="134"/>
      </rPr>
      <t>电网供电电量（</t>
    </r>
    <r>
      <rPr>
        <sz val="11"/>
        <color theme="1"/>
        <rFont val="Times New Roman"/>
        <family val="1"/>
      </rPr>
      <t>MWh</t>
    </r>
    <r>
      <rPr>
        <sz val="11"/>
        <color theme="1"/>
        <rFont val="宋体"/>
        <family val="3"/>
        <charset val="134"/>
      </rPr>
      <t>）</t>
    </r>
    <phoneticPr fontId="2" type="noConversion"/>
  </si>
  <si>
    <r>
      <rPr>
        <sz val="11"/>
        <color theme="1"/>
        <rFont val="宋体"/>
        <family val="3"/>
        <charset val="134"/>
      </rPr>
      <t>可再生能源电量（</t>
    </r>
    <r>
      <rPr>
        <sz val="11"/>
        <color theme="1"/>
        <rFont val="Times New Roman"/>
        <family val="1"/>
      </rPr>
      <t>MWh</t>
    </r>
    <r>
      <rPr>
        <sz val="11"/>
        <color theme="1"/>
        <rFont val="宋体"/>
        <family val="3"/>
        <charset val="134"/>
      </rPr>
      <t>）</t>
    </r>
    <phoneticPr fontId="2" type="noConversion"/>
  </si>
  <si>
    <r>
      <rPr>
        <sz val="11"/>
        <color theme="1"/>
        <rFont val="宋体"/>
        <family val="3"/>
        <charset val="134"/>
      </rPr>
      <t>余热电量（</t>
    </r>
    <r>
      <rPr>
        <sz val="11"/>
        <color theme="1"/>
        <rFont val="Times New Roman"/>
        <family val="1"/>
      </rPr>
      <t>MWh</t>
    </r>
    <r>
      <rPr>
        <sz val="11"/>
        <color theme="1"/>
        <rFont val="宋体"/>
        <family val="3"/>
        <charset val="134"/>
      </rPr>
      <t>）</t>
    </r>
    <phoneticPr fontId="2" type="noConversion"/>
  </si>
  <si>
    <r>
      <rPr>
        <sz val="11"/>
        <color theme="1"/>
        <rFont val="宋体"/>
        <family val="3"/>
        <charset val="134"/>
      </rPr>
      <t>对应排放因子（</t>
    </r>
    <r>
      <rPr>
        <sz val="11"/>
        <color theme="1"/>
        <rFont val="Times New Roman"/>
        <family val="1"/>
      </rPr>
      <t>tCO</t>
    </r>
    <r>
      <rPr>
        <vertAlign val="subscript"/>
        <sz val="11"/>
        <color theme="1"/>
        <rFont val="Times New Roman"/>
        <family val="1"/>
      </rPr>
      <t>2</t>
    </r>
    <r>
      <rPr>
        <sz val="11"/>
        <color theme="1"/>
        <rFont val="Times New Roman"/>
        <family val="1"/>
      </rPr>
      <t>/MWh</t>
    </r>
    <r>
      <rPr>
        <sz val="11"/>
        <color theme="1"/>
        <rFont val="宋体"/>
        <family val="3"/>
        <charset val="134"/>
      </rPr>
      <t>）</t>
    </r>
    <phoneticPr fontId="2" type="noConversion"/>
  </si>
  <si>
    <r>
      <rPr>
        <sz val="11"/>
        <color theme="1"/>
        <rFont val="宋体"/>
        <family val="3"/>
        <charset val="134"/>
      </rPr>
      <t>消耗热力对应的排放量（</t>
    </r>
    <r>
      <rPr>
        <sz val="11"/>
        <color theme="1"/>
        <rFont val="Times New Roman"/>
        <family val="1"/>
      </rPr>
      <t>tCO</t>
    </r>
    <r>
      <rPr>
        <vertAlign val="subscript"/>
        <sz val="11"/>
        <color theme="1"/>
        <rFont val="Times New Roman"/>
        <family val="1"/>
      </rPr>
      <t>2</t>
    </r>
    <r>
      <rPr>
        <sz val="11"/>
        <color theme="1"/>
        <rFont val="宋体"/>
        <family val="3"/>
        <charset val="134"/>
      </rPr>
      <t>）</t>
    </r>
    <phoneticPr fontId="2" type="noConversion"/>
  </si>
  <si>
    <r>
      <rPr>
        <sz val="11"/>
        <color theme="1"/>
        <rFont val="宋体"/>
        <family val="3"/>
        <charset val="134"/>
      </rPr>
      <t>对应的排放因子（</t>
    </r>
    <r>
      <rPr>
        <sz val="11"/>
        <color theme="1"/>
        <rFont val="Times New Roman"/>
        <family val="1"/>
      </rPr>
      <t>tCO</t>
    </r>
    <r>
      <rPr>
        <vertAlign val="subscript"/>
        <sz val="11"/>
        <color theme="1"/>
        <rFont val="Times New Roman"/>
        <family val="1"/>
      </rPr>
      <t>2</t>
    </r>
    <r>
      <rPr>
        <sz val="11"/>
        <color theme="1"/>
        <rFont val="Times New Roman"/>
        <family val="1"/>
      </rPr>
      <t>/GJ</t>
    </r>
    <r>
      <rPr>
        <sz val="11"/>
        <color theme="1"/>
        <rFont val="宋体"/>
        <family val="3"/>
        <charset val="134"/>
      </rPr>
      <t>）</t>
    </r>
    <phoneticPr fontId="2" type="noConversion"/>
  </si>
  <si>
    <r>
      <rPr>
        <sz val="11"/>
        <color theme="1"/>
        <rFont val="方正仿宋_GBK"/>
        <family val="3"/>
        <charset val="134"/>
      </rPr>
      <t>海拔高度（</t>
    </r>
    <r>
      <rPr>
        <sz val="11"/>
        <color theme="1"/>
        <rFont val="Times New Roman"/>
        <family val="1"/>
      </rPr>
      <t>m</t>
    </r>
    <r>
      <rPr>
        <sz val="11"/>
        <color theme="1"/>
        <rFont val="方正仿宋_GBK"/>
        <family val="3"/>
        <charset val="134"/>
      </rPr>
      <t>）</t>
    </r>
    <phoneticPr fontId="2" type="noConversion"/>
  </si>
  <si>
    <r>
      <rPr>
        <b/>
        <sz val="11"/>
        <color theme="1"/>
        <rFont val="宋体"/>
        <family val="3"/>
        <charset val="134"/>
      </rPr>
      <t>二氧化碳排放总量（</t>
    </r>
    <r>
      <rPr>
        <b/>
        <sz val="11"/>
        <color theme="1"/>
        <rFont val="Times New Roman"/>
        <family val="1"/>
      </rPr>
      <t>tCO2</t>
    </r>
    <r>
      <rPr>
        <b/>
        <sz val="11"/>
        <color theme="1"/>
        <rFont val="宋体"/>
        <family val="3"/>
        <charset val="134"/>
      </rPr>
      <t>）</t>
    </r>
    <phoneticPr fontId="2" type="noConversion"/>
  </si>
  <si>
    <r>
      <t xml:space="preserve">
</t>
    </r>
    <r>
      <rPr>
        <sz val="11"/>
        <color theme="1"/>
        <rFont val="方正仿宋_GBK"/>
        <family val="3"/>
        <charset val="134"/>
      </rPr>
      <t>式中，</t>
    </r>
    <r>
      <rPr>
        <sz val="11"/>
        <color theme="1"/>
        <rFont val="Times New Roman"/>
        <family val="1"/>
      </rPr>
      <t>C</t>
    </r>
    <r>
      <rPr>
        <vertAlign val="subscript"/>
        <sz val="11"/>
        <color theme="1"/>
        <rFont val="Times New Roman"/>
        <family val="1"/>
      </rPr>
      <t>Mg</t>
    </r>
    <r>
      <rPr>
        <i/>
        <vertAlign val="subscript"/>
        <sz val="11"/>
        <color theme="1"/>
        <rFont val="Times New Roman"/>
        <family val="1"/>
      </rPr>
      <t>i</t>
    </r>
    <r>
      <rPr>
        <sz val="11"/>
        <color theme="1"/>
        <rFont val="Times New Roman"/>
        <family val="1"/>
      </rPr>
      <t>——</t>
    </r>
    <r>
      <rPr>
        <sz val="11"/>
        <color theme="1"/>
        <rFont val="方正仿宋_GBK"/>
        <family val="3"/>
        <charset val="134"/>
      </rPr>
      <t>第</t>
    </r>
    <r>
      <rPr>
        <i/>
        <sz val="11"/>
        <color theme="1"/>
        <rFont val="Times New Roman"/>
        <family val="1"/>
      </rPr>
      <t>i</t>
    </r>
    <r>
      <rPr>
        <sz val="11"/>
        <color theme="1"/>
        <rFont val="方正仿宋_GBK"/>
        <family val="3"/>
        <charset val="134"/>
      </rPr>
      <t>种非碳酸盐替代原料中</t>
    </r>
    <r>
      <rPr>
        <sz val="11"/>
        <color theme="1"/>
        <rFont val="Times New Roman"/>
        <family val="1"/>
      </rPr>
      <t xml:space="preserve">MgO </t>
    </r>
    <r>
      <rPr>
        <sz val="11"/>
        <color theme="1"/>
        <rFont val="方正仿宋_GBK"/>
        <family val="3"/>
        <charset val="134"/>
      </rPr>
      <t>的质量分数各批次加权平均值</t>
    </r>
    <r>
      <rPr>
        <sz val="11"/>
        <color theme="1"/>
        <rFont val="Times New Roman"/>
        <family val="1"/>
      </rPr>
      <t>%</t>
    </r>
    <phoneticPr fontId="2" type="noConversion"/>
  </si>
  <si>
    <r>
      <t>1</t>
    </r>
    <r>
      <rPr>
        <sz val="10"/>
        <color rgb="FFFF0000"/>
        <rFont val="宋体"/>
        <family val="3"/>
        <charset val="134"/>
      </rPr>
      <t>、余热回收排放因子为</t>
    </r>
    <r>
      <rPr>
        <sz val="10"/>
        <color rgb="FFFF0000"/>
        <rFont val="Times New Roman"/>
        <family val="1"/>
      </rPr>
      <t>0</t>
    </r>
    <r>
      <rPr>
        <sz val="10"/>
        <color rgb="FFFF0000"/>
        <rFont val="宋体"/>
        <family val="3"/>
        <charset val="134"/>
      </rPr>
      <t xml:space="preserve">；
</t>
    </r>
    <r>
      <rPr>
        <sz val="10"/>
        <color rgb="FFFF0000"/>
        <rFont val="Times New Roman"/>
        <family val="1"/>
      </rPr>
      <t>2</t>
    </r>
    <r>
      <rPr>
        <sz val="10"/>
        <color rgb="FFFF0000"/>
        <rFont val="宋体"/>
        <family val="3"/>
        <charset val="134"/>
      </rPr>
      <t>、</t>
    </r>
    <r>
      <rPr>
        <sz val="10"/>
        <color rgb="FFFF0000"/>
        <rFont val="Times New Roman"/>
        <family val="1"/>
      </rPr>
      <t xml:space="preserve"> </t>
    </r>
    <r>
      <rPr>
        <sz val="10"/>
        <color rgb="FFFF0000"/>
        <rFont val="宋体"/>
        <family val="3"/>
        <charset val="134"/>
      </rPr>
      <t>如果是蒸汽锅炉供热，排放因子为锅炉排放量</t>
    </r>
    <r>
      <rPr>
        <sz val="10"/>
        <color rgb="FFFF0000"/>
        <rFont val="Times New Roman"/>
        <family val="1"/>
      </rPr>
      <t>/</t>
    </r>
    <r>
      <rPr>
        <sz val="10"/>
        <color rgb="FFFF0000"/>
        <rFont val="宋体"/>
        <family val="3"/>
        <charset val="134"/>
      </rPr>
      <t>锅炉供热量；如果是自备电厂，排放因子参考“自备电厂补充数据表”中的供热碳排放强度的计算方法；若数据不可得，采用</t>
    </r>
    <r>
      <rPr>
        <sz val="10"/>
        <color rgb="FFFF0000"/>
        <rFont val="Times New Roman"/>
        <family val="1"/>
      </rPr>
      <t>0.11 tCO2/GJ</t>
    </r>
    <r>
      <rPr>
        <sz val="10"/>
        <color rgb="FFFF0000"/>
        <rFont val="宋体"/>
        <family val="3"/>
        <charset val="134"/>
      </rPr>
      <t>。</t>
    </r>
    <phoneticPr fontId="2" type="noConversion"/>
  </si>
  <si>
    <r>
      <rPr>
        <b/>
        <sz val="11"/>
        <rFont val="宋体"/>
        <family val="3"/>
        <charset val="134"/>
      </rPr>
      <t>组织机构代码</t>
    </r>
    <phoneticPr fontId="2" type="noConversion"/>
  </si>
  <si>
    <t>行业代码</t>
    <phoneticPr fontId="2" type="noConversion"/>
  </si>
  <si>
    <r>
      <rPr>
        <sz val="11"/>
        <color theme="1"/>
        <rFont val="宋体"/>
        <family val="3"/>
        <charset val="134"/>
      </rPr>
      <t>消耗电量</t>
    </r>
    <r>
      <rPr>
        <vertAlign val="superscript"/>
        <sz val="11"/>
        <color rgb="FFFF0000"/>
        <rFont val="Times New Roman"/>
        <family val="1"/>
      </rPr>
      <t>*5</t>
    </r>
    <r>
      <rPr>
        <sz val="11"/>
        <color theme="1"/>
        <rFont val="宋体"/>
        <family val="3"/>
        <charset val="134"/>
      </rPr>
      <t>（</t>
    </r>
    <r>
      <rPr>
        <sz val="11"/>
        <color theme="1"/>
        <rFont val="Times New Roman"/>
        <family val="1"/>
      </rPr>
      <t>MWh</t>
    </r>
    <r>
      <rPr>
        <sz val="11"/>
        <color theme="1"/>
        <rFont val="宋体"/>
        <family val="3"/>
        <charset val="134"/>
      </rPr>
      <t>）</t>
    </r>
    <phoneticPr fontId="2" type="noConversion"/>
  </si>
  <si>
    <r>
      <rPr>
        <sz val="11"/>
        <color theme="1"/>
        <rFont val="宋体"/>
        <family val="3"/>
        <charset val="134"/>
      </rPr>
      <t>自备电厂</t>
    </r>
    <r>
      <rPr>
        <vertAlign val="superscript"/>
        <sz val="11"/>
        <color rgb="FFFF0000"/>
        <rFont val="Times New Roman"/>
        <family val="1"/>
      </rPr>
      <t>*7</t>
    </r>
    <r>
      <rPr>
        <sz val="11"/>
        <color theme="1"/>
        <rFont val="宋体"/>
        <family val="3"/>
        <charset val="134"/>
      </rPr>
      <t>电量（</t>
    </r>
    <r>
      <rPr>
        <sz val="11"/>
        <color theme="1"/>
        <rFont val="Times New Roman"/>
        <family val="1"/>
      </rPr>
      <t>MWh</t>
    </r>
    <r>
      <rPr>
        <sz val="11"/>
        <color theme="1"/>
        <rFont val="宋体"/>
        <family val="3"/>
        <charset val="134"/>
      </rPr>
      <t>）</t>
    </r>
    <phoneticPr fontId="2" type="noConversion"/>
  </si>
  <si>
    <r>
      <rPr>
        <sz val="11"/>
        <color theme="1"/>
        <rFont val="宋体"/>
        <family val="3"/>
        <charset val="134"/>
      </rPr>
      <t>消耗热量</t>
    </r>
    <r>
      <rPr>
        <vertAlign val="superscript"/>
        <sz val="11"/>
        <color rgb="FFFF0000"/>
        <rFont val="Times New Roman"/>
        <family val="1"/>
      </rPr>
      <t>*5</t>
    </r>
    <r>
      <rPr>
        <sz val="11"/>
        <color theme="1"/>
        <rFont val="宋体"/>
        <family val="3"/>
        <charset val="134"/>
      </rPr>
      <t>（</t>
    </r>
    <r>
      <rPr>
        <sz val="11"/>
        <color theme="1"/>
        <rFont val="Times New Roman"/>
        <family val="1"/>
      </rPr>
      <t>GJ</t>
    </r>
    <r>
      <rPr>
        <sz val="11"/>
        <color theme="1"/>
        <rFont val="宋体"/>
        <family val="3"/>
        <charset val="134"/>
      </rPr>
      <t>）</t>
    </r>
    <phoneticPr fontId="2" type="noConversion"/>
  </si>
  <si>
    <r>
      <rPr>
        <sz val="11"/>
        <color theme="1"/>
        <rFont val="宋体"/>
        <family val="3"/>
        <charset val="134"/>
      </rPr>
      <t>消耗热量包括余热回收、蒸汽锅炉或自备电厂</t>
    </r>
    <phoneticPr fontId="2" type="noConversion"/>
  </si>
  <si>
    <r>
      <rPr>
        <sz val="11"/>
        <color theme="1"/>
        <rFont val="宋体"/>
        <family val="3"/>
        <charset val="134"/>
      </rPr>
      <t xml:space="preserve">对应的排放因子根据来源采用加权平均，其中：
</t>
    </r>
    <r>
      <rPr>
        <sz val="11"/>
        <color theme="1"/>
        <rFont val="Times New Roman"/>
        <family val="1"/>
      </rPr>
      <t xml:space="preserve">− </t>
    </r>
    <r>
      <rPr>
        <sz val="11"/>
        <color theme="1"/>
        <rFont val="宋体"/>
        <family val="3"/>
        <charset val="134"/>
      </rPr>
      <t>余热回收排放因子为</t>
    </r>
    <r>
      <rPr>
        <sz val="11"/>
        <color theme="1"/>
        <rFont val="Times New Roman"/>
        <family val="1"/>
      </rPr>
      <t>0</t>
    </r>
    <r>
      <rPr>
        <sz val="11"/>
        <color theme="1"/>
        <rFont val="宋体"/>
        <family val="3"/>
        <charset val="134"/>
      </rPr>
      <t xml:space="preserve">，
</t>
    </r>
    <r>
      <rPr>
        <sz val="11"/>
        <color theme="1"/>
        <rFont val="Times New Roman"/>
        <family val="1"/>
      </rPr>
      <t xml:space="preserve">− </t>
    </r>
    <r>
      <rPr>
        <sz val="11"/>
        <color theme="1"/>
        <rFont val="宋体"/>
        <family val="3"/>
        <charset val="134"/>
      </rPr>
      <t>如果是蒸汽锅炉供热，排放因子为锅炉排放量</t>
    </r>
    <r>
      <rPr>
        <sz val="11"/>
        <color theme="1"/>
        <rFont val="Times New Roman"/>
        <family val="1"/>
      </rPr>
      <t>/</t>
    </r>
    <r>
      <rPr>
        <sz val="11"/>
        <color theme="1"/>
        <rFont val="宋体"/>
        <family val="3"/>
        <charset val="134"/>
      </rPr>
      <t>锅炉供热量；如果是自备电厂，排放因子参考</t>
    </r>
    <r>
      <rPr>
        <sz val="11"/>
        <color theme="1"/>
        <rFont val="Times New Roman"/>
        <family val="1"/>
      </rPr>
      <t>“</t>
    </r>
    <r>
      <rPr>
        <sz val="11"/>
        <color theme="1"/>
        <rFont val="宋体"/>
        <family val="3"/>
        <charset val="134"/>
      </rPr>
      <t>自备电厂补充数据表</t>
    </r>
    <r>
      <rPr>
        <sz val="11"/>
        <color theme="1"/>
        <rFont val="Times New Roman"/>
        <family val="1"/>
      </rPr>
      <t>”</t>
    </r>
    <r>
      <rPr>
        <sz val="11"/>
        <color theme="1"/>
        <rFont val="宋体"/>
        <family val="3"/>
        <charset val="134"/>
      </rPr>
      <t>中的供热碳排放强度的计算方法；若数据不可得，采用</t>
    </r>
    <r>
      <rPr>
        <sz val="11"/>
        <color theme="1"/>
        <rFont val="Times New Roman"/>
        <family val="1"/>
      </rPr>
      <t>0.11 tCO</t>
    </r>
    <r>
      <rPr>
        <vertAlign val="subscript"/>
        <sz val="11"/>
        <color theme="1"/>
        <rFont val="Times New Roman"/>
        <family val="1"/>
      </rPr>
      <t>2</t>
    </r>
    <r>
      <rPr>
        <sz val="11"/>
        <color theme="1"/>
        <rFont val="Times New Roman"/>
        <family val="1"/>
      </rPr>
      <t>/GJ</t>
    </r>
    <phoneticPr fontId="2" type="noConversion"/>
  </si>
  <si>
    <r>
      <rPr>
        <sz val="11"/>
        <color theme="1"/>
        <rFont val="方正仿宋_GBK"/>
        <family val="3"/>
        <charset val="134"/>
      </rPr>
      <t>设计产能（吨熟料</t>
    </r>
    <r>
      <rPr>
        <sz val="11"/>
        <color theme="1"/>
        <rFont val="Times New Roman"/>
        <family val="1"/>
      </rPr>
      <t>/</t>
    </r>
    <r>
      <rPr>
        <sz val="11"/>
        <color theme="1"/>
        <rFont val="方正仿宋_GBK"/>
        <family val="3"/>
        <charset val="134"/>
      </rPr>
      <t>天）</t>
    </r>
    <r>
      <rPr>
        <vertAlign val="superscript"/>
        <sz val="11"/>
        <color rgb="FFFF0000"/>
        <rFont val="Times New Roman"/>
        <family val="1"/>
      </rPr>
      <t>*8</t>
    </r>
    <phoneticPr fontId="2" type="noConversion"/>
  </si>
  <si>
    <r>
      <rPr>
        <b/>
        <sz val="16"/>
        <rFont val="宋体"/>
        <family val="3"/>
        <charset val="134"/>
      </rPr>
      <t>水泥生产企业</t>
    </r>
    <r>
      <rPr>
        <b/>
        <u/>
        <sz val="16"/>
        <rFont val="Times New Roman"/>
        <family val="1"/>
      </rPr>
      <t xml:space="preserve">          </t>
    </r>
    <r>
      <rPr>
        <b/>
        <sz val="16"/>
        <rFont val="宋体"/>
        <family val="3"/>
        <charset val="134"/>
      </rPr>
      <t>年温室气体排放报告补充数据表</t>
    </r>
    <r>
      <rPr>
        <b/>
        <sz val="16"/>
        <rFont val="Times New Roman"/>
        <family val="1"/>
      </rPr>
      <t xml:space="preserve">   </t>
    </r>
    <r>
      <rPr>
        <b/>
        <u/>
        <sz val="16"/>
        <rFont val="Times New Roman"/>
        <family val="1"/>
      </rPr>
      <t xml:space="preserve">      </t>
    </r>
    <phoneticPr fontId="2" type="noConversion"/>
  </si>
  <si>
    <r>
      <rPr>
        <b/>
        <sz val="11"/>
        <rFont val="宋体"/>
        <family val="3"/>
        <charset val="134"/>
      </rPr>
      <t>姓名</t>
    </r>
    <phoneticPr fontId="2" type="noConversion"/>
  </si>
  <si>
    <r>
      <rPr>
        <b/>
        <sz val="11"/>
        <rFont val="宋体"/>
        <family val="3"/>
        <charset val="134"/>
      </rPr>
      <t>职务</t>
    </r>
    <phoneticPr fontId="2" type="noConversion"/>
  </si>
  <si>
    <r>
      <rPr>
        <b/>
        <sz val="11"/>
        <rFont val="宋体"/>
        <family val="3"/>
        <charset val="134"/>
      </rPr>
      <t>负责人</t>
    </r>
    <phoneticPr fontId="2" type="noConversion"/>
  </si>
  <si>
    <r>
      <rPr>
        <b/>
        <sz val="11"/>
        <color theme="1"/>
        <rFont val="宋体"/>
        <family val="3"/>
        <charset val="134"/>
      </rPr>
      <t>计算方法或填写要求</t>
    </r>
    <r>
      <rPr>
        <b/>
        <vertAlign val="superscript"/>
        <sz val="11"/>
        <color rgb="FFFF0000"/>
        <rFont val="Times New Roman"/>
        <family val="1"/>
      </rPr>
      <t>*1</t>
    </r>
    <phoneticPr fontId="2" type="noConversion"/>
  </si>
  <si>
    <r>
      <rPr>
        <sz val="11"/>
        <color theme="1"/>
        <rFont val="宋体"/>
        <family val="3"/>
        <charset val="134"/>
      </rPr>
      <t>生产工段</t>
    </r>
    <r>
      <rPr>
        <sz val="11"/>
        <color theme="1"/>
        <rFont val="Times New Roman"/>
        <family val="1"/>
      </rPr>
      <t xml:space="preserve">1 </t>
    </r>
    <r>
      <rPr>
        <vertAlign val="superscript"/>
        <sz val="11"/>
        <color rgb="FFFF0000"/>
        <rFont val="Times New Roman"/>
        <family val="1"/>
      </rPr>
      <t>*2</t>
    </r>
    <r>
      <rPr>
        <vertAlign val="superscript"/>
        <sz val="11"/>
        <color rgb="FFFF0000"/>
        <rFont val="宋体"/>
        <family val="3"/>
        <charset val="134"/>
      </rPr>
      <t>，</t>
    </r>
    <r>
      <rPr>
        <vertAlign val="superscript"/>
        <sz val="11"/>
        <color rgb="FFFF0000"/>
        <rFont val="Times New Roman"/>
        <family val="1"/>
      </rPr>
      <t>3</t>
    </r>
    <phoneticPr fontId="2" type="noConversion"/>
  </si>
  <si>
    <r>
      <t>1.1.1</t>
    </r>
    <r>
      <rPr>
        <vertAlign val="superscript"/>
        <sz val="11"/>
        <color rgb="FFFF0000"/>
        <rFont val="Times New Roman"/>
        <family val="1"/>
      </rPr>
      <t>*6</t>
    </r>
    <phoneticPr fontId="2" type="noConversion"/>
  </si>
  <si>
    <r>
      <rPr>
        <sz val="11"/>
        <color theme="1"/>
        <rFont val="宋体"/>
        <family val="3"/>
        <charset val="134"/>
      </rPr>
      <t>消耗量（</t>
    </r>
    <r>
      <rPr>
        <sz val="11"/>
        <color theme="1"/>
        <rFont val="Times New Roman"/>
        <family val="1"/>
      </rPr>
      <t>t</t>
    </r>
    <r>
      <rPr>
        <sz val="11"/>
        <color theme="1"/>
        <rFont val="宋体"/>
        <family val="3"/>
        <charset val="134"/>
      </rPr>
      <t>或万</t>
    </r>
    <r>
      <rPr>
        <sz val="11"/>
        <color theme="1"/>
        <rFont val="Times New Roman"/>
        <family val="1"/>
      </rPr>
      <t>Nm</t>
    </r>
    <r>
      <rPr>
        <vertAlign val="superscript"/>
        <sz val="11"/>
        <color theme="1"/>
        <rFont val="Times New Roman"/>
        <family val="1"/>
      </rPr>
      <t>3</t>
    </r>
    <r>
      <rPr>
        <sz val="11"/>
        <color theme="1"/>
        <rFont val="宋体"/>
        <family val="3"/>
        <charset val="134"/>
      </rPr>
      <t>）</t>
    </r>
    <phoneticPr fontId="2" type="noConversion"/>
  </si>
  <si>
    <r>
      <rPr>
        <sz val="11"/>
        <color theme="1"/>
        <rFont val="宋体"/>
        <family val="3"/>
        <charset val="134"/>
      </rPr>
      <t>低位发热量（</t>
    </r>
    <r>
      <rPr>
        <sz val="11"/>
        <color theme="1"/>
        <rFont val="Times New Roman"/>
        <family val="1"/>
      </rPr>
      <t>GJ/t</t>
    </r>
    <r>
      <rPr>
        <sz val="11"/>
        <color theme="1"/>
        <rFont val="宋体"/>
        <family val="3"/>
        <charset val="134"/>
      </rPr>
      <t>或</t>
    </r>
    <r>
      <rPr>
        <sz val="11"/>
        <color theme="1"/>
        <rFont val="Times New Roman"/>
        <family val="1"/>
      </rPr>
      <t>GJ/</t>
    </r>
    <r>
      <rPr>
        <sz val="11"/>
        <color theme="1"/>
        <rFont val="宋体"/>
        <family val="3"/>
        <charset val="134"/>
      </rPr>
      <t>万</t>
    </r>
    <r>
      <rPr>
        <sz val="11"/>
        <color theme="1"/>
        <rFont val="Times New Roman"/>
        <family val="1"/>
      </rPr>
      <t>Nm</t>
    </r>
    <r>
      <rPr>
        <vertAlign val="superscript"/>
        <sz val="11"/>
        <color theme="1"/>
        <rFont val="Times New Roman"/>
        <family val="1"/>
      </rPr>
      <t>3</t>
    </r>
    <r>
      <rPr>
        <sz val="11"/>
        <color theme="1"/>
        <rFont val="宋体"/>
        <family val="3"/>
        <charset val="134"/>
      </rPr>
      <t>）</t>
    </r>
    <phoneticPr fontId="2" type="noConversion"/>
  </si>
  <si>
    <r>
      <rPr>
        <sz val="11"/>
        <color theme="1"/>
        <rFont val="宋体"/>
        <family val="3"/>
        <charset val="134"/>
      </rPr>
      <t>熟料产量（</t>
    </r>
    <r>
      <rPr>
        <sz val="11"/>
        <color theme="1"/>
        <rFont val="Times New Roman"/>
        <family val="1"/>
      </rPr>
      <t>t</t>
    </r>
    <r>
      <rPr>
        <sz val="11"/>
        <color theme="1"/>
        <rFont val="宋体"/>
        <family val="3"/>
        <charset val="134"/>
      </rPr>
      <t>）</t>
    </r>
    <phoneticPr fontId="2" type="noConversion"/>
  </si>
  <si>
    <r>
      <t xml:space="preserve">
</t>
    </r>
    <r>
      <rPr>
        <sz val="11"/>
        <color theme="1"/>
        <rFont val="方正仿宋_GBK"/>
        <family val="3"/>
        <charset val="134"/>
      </rPr>
      <t>式中，</t>
    </r>
    <r>
      <rPr>
        <sz val="11"/>
        <color theme="1"/>
        <rFont val="Times New Roman"/>
        <family val="1"/>
      </rPr>
      <t>C</t>
    </r>
    <r>
      <rPr>
        <vertAlign val="subscript"/>
        <sz val="11"/>
        <color theme="1"/>
        <rFont val="Times New Roman"/>
        <family val="1"/>
      </rPr>
      <t>Ca</t>
    </r>
    <r>
      <rPr>
        <i/>
        <vertAlign val="subscript"/>
        <sz val="11"/>
        <color theme="1"/>
        <rFont val="Times New Roman"/>
        <family val="1"/>
      </rPr>
      <t>i</t>
    </r>
    <r>
      <rPr>
        <sz val="11"/>
        <color theme="1"/>
        <rFont val="Times New Roman"/>
        <family val="1"/>
      </rPr>
      <t>——</t>
    </r>
    <r>
      <rPr>
        <sz val="11"/>
        <color theme="1"/>
        <rFont val="方正仿宋_GBK"/>
        <family val="3"/>
        <charset val="134"/>
      </rPr>
      <t>第</t>
    </r>
    <r>
      <rPr>
        <i/>
        <sz val="11"/>
        <color theme="1"/>
        <rFont val="Times New Roman"/>
        <family val="1"/>
      </rPr>
      <t>i</t>
    </r>
    <r>
      <rPr>
        <sz val="11"/>
        <color theme="1"/>
        <rFont val="方正仿宋_GBK"/>
        <family val="3"/>
        <charset val="134"/>
      </rPr>
      <t>种非碳酸盐替代原料中</t>
    </r>
    <r>
      <rPr>
        <sz val="11"/>
        <color theme="1"/>
        <rFont val="Times New Roman"/>
        <family val="1"/>
      </rPr>
      <t xml:space="preserve">CaO </t>
    </r>
    <r>
      <rPr>
        <sz val="11"/>
        <color theme="1"/>
        <rFont val="方正仿宋_GBK"/>
        <family val="3"/>
        <charset val="134"/>
      </rPr>
      <t>的质量分数各批次加权平均值，</t>
    </r>
    <r>
      <rPr>
        <sz val="11"/>
        <color theme="1"/>
        <rFont val="Times New Roman"/>
        <family val="1"/>
      </rPr>
      <t>%</t>
    </r>
    <r>
      <rPr>
        <sz val="11"/>
        <color theme="1"/>
        <rFont val="方正仿宋_GBK"/>
        <family val="3"/>
        <charset val="134"/>
      </rPr>
      <t xml:space="preserve">；
</t>
    </r>
    <r>
      <rPr>
        <sz val="11"/>
        <color theme="1"/>
        <rFont val="Times New Roman"/>
        <family val="1"/>
      </rPr>
      <t>Qi——</t>
    </r>
    <r>
      <rPr>
        <sz val="11"/>
        <color theme="1"/>
        <rFont val="方正仿宋_GBK"/>
        <family val="3"/>
        <charset val="134"/>
      </rPr>
      <t>第</t>
    </r>
    <r>
      <rPr>
        <sz val="11"/>
        <color theme="1"/>
        <rFont val="Times New Roman"/>
        <family val="1"/>
      </rPr>
      <t>i</t>
    </r>
    <r>
      <rPr>
        <sz val="11"/>
        <color theme="1"/>
        <rFont val="方正仿宋_GBK"/>
        <family val="3"/>
        <charset val="134"/>
      </rPr>
      <t>种非碳酸盐替代原料消耗量，</t>
    </r>
    <r>
      <rPr>
        <sz val="11"/>
        <color theme="1"/>
        <rFont val="Times New Roman"/>
        <family val="1"/>
      </rPr>
      <t>t</t>
    </r>
    <r>
      <rPr>
        <sz val="11"/>
        <color theme="1"/>
        <rFont val="方正仿宋_GBK"/>
        <family val="3"/>
        <charset val="134"/>
      </rPr>
      <t xml:space="preserve">；
</t>
    </r>
    <r>
      <rPr>
        <sz val="11"/>
        <color theme="1"/>
        <rFont val="Times New Roman"/>
        <family val="1"/>
      </rPr>
      <t>Qck——</t>
    </r>
    <r>
      <rPr>
        <sz val="11"/>
        <color theme="1"/>
        <rFont val="方正仿宋_GBK"/>
        <family val="3"/>
        <charset val="134"/>
      </rPr>
      <t>熟料产量，</t>
    </r>
    <r>
      <rPr>
        <sz val="11"/>
        <color theme="1"/>
        <rFont val="Times New Roman"/>
        <family val="1"/>
      </rPr>
      <t>t</t>
    </r>
    <phoneticPr fontId="2" type="noConversion"/>
  </si>
  <si>
    <r>
      <rPr>
        <sz val="11"/>
        <color theme="1"/>
        <rFont val="宋体"/>
        <family val="3"/>
        <charset val="134"/>
      </rPr>
      <t>消耗电力对应的排放量（</t>
    </r>
    <r>
      <rPr>
        <sz val="11"/>
        <color theme="1"/>
        <rFont val="Times New Roman"/>
        <family val="1"/>
      </rPr>
      <t>tCO</t>
    </r>
    <r>
      <rPr>
        <vertAlign val="subscript"/>
        <sz val="11"/>
        <color theme="1"/>
        <rFont val="Times New Roman"/>
        <family val="1"/>
      </rPr>
      <t>2</t>
    </r>
    <r>
      <rPr>
        <sz val="11"/>
        <color theme="1"/>
        <rFont val="宋体"/>
        <family val="3"/>
        <charset val="134"/>
      </rPr>
      <t>）</t>
    </r>
    <phoneticPr fontId="2" type="noConversion"/>
  </si>
  <si>
    <r>
      <rPr>
        <sz val="11"/>
        <color theme="1"/>
        <rFont val="宋体"/>
        <family val="3"/>
        <charset val="134"/>
      </rPr>
      <t>来源于企业台账或统计报表</t>
    </r>
    <phoneticPr fontId="2" type="noConversion"/>
  </si>
  <si>
    <r>
      <rPr>
        <sz val="11"/>
        <color theme="1"/>
        <rFont val="宋体"/>
        <family val="3"/>
        <charset val="134"/>
      </rPr>
      <t>优先填报熟料工段计量数据；如熟料工段计量数据不可获得，则按全厂比例拆分</t>
    </r>
    <phoneticPr fontId="2" type="noConversion"/>
  </si>
  <si>
    <r>
      <t>水泥窑所在地海拔高度超过1000m</t>
    </r>
    <r>
      <rPr>
        <sz val="11"/>
        <color theme="1"/>
        <rFont val="方正仿宋_GBK"/>
        <family val="3"/>
        <charset val="134"/>
      </rPr>
      <t>时填报</t>
    </r>
    <phoneticPr fontId="2" type="noConversion"/>
  </si>
  <si>
    <r>
      <rPr>
        <sz val="11"/>
        <color theme="1"/>
        <rFont val="方正仿宋_GBK"/>
        <family val="3"/>
        <charset val="134"/>
      </rPr>
      <t xml:space="preserve">请填报处置原生废弃物数量：
</t>
    </r>
    <r>
      <rPr>
        <sz val="11"/>
        <color theme="1"/>
        <rFont val="Times New Roman"/>
        <family val="1"/>
      </rPr>
      <t xml:space="preserve">− </t>
    </r>
    <r>
      <rPr>
        <sz val="11"/>
        <color theme="1"/>
        <rFont val="方正仿宋_GBK"/>
        <family val="3"/>
        <charset val="134"/>
      </rPr>
      <t xml:space="preserve">优先选用企业计量数据，如生产日志或月度、年度统计报表；
</t>
    </r>
    <r>
      <rPr>
        <sz val="11"/>
        <color theme="1"/>
        <rFont val="Times New Roman"/>
        <family val="1"/>
      </rPr>
      <t>−</t>
    </r>
    <r>
      <rPr>
        <sz val="11"/>
        <color theme="1"/>
        <rFont val="方正仿宋_GBK"/>
        <family val="3"/>
        <charset val="134"/>
      </rPr>
      <t>其次选用报送统计局数据</t>
    </r>
    <phoneticPr fontId="2" type="noConversion"/>
  </si>
  <si>
    <r>
      <rPr>
        <sz val="11"/>
        <color theme="1"/>
        <rFont val="宋体"/>
        <family val="3"/>
        <charset val="134"/>
      </rPr>
      <t>生产工段</t>
    </r>
    <r>
      <rPr>
        <sz val="11"/>
        <color theme="1"/>
        <rFont val="Times New Roman"/>
        <family val="1"/>
      </rPr>
      <t xml:space="preserve">2 </t>
    </r>
    <r>
      <rPr>
        <vertAlign val="superscript"/>
        <sz val="11"/>
        <color rgb="FFFF0000"/>
        <rFont val="Times New Roman"/>
        <family val="1"/>
      </rPr>
      <t>*2</t>
    </r>
    <r>
      <rPr>
        <vertAlign val="superscript"/>
        <sz val="11"/>
        <color rgb="FFFF0000"/>
        <rFont val="宋体"/>
        <family val="3"/>
        <charset val="134"/>
      </rPr>
      <t>，</t>
    </r>
    <r>
      <rPr>
        <vertAlign val="superscript"/>
        <sz val="11"/>
        <color rgb="FFFF0000"/>
        <rFont val="Times New Roman"/>
        <family val="1"/>
      </rPr>
      <t>3</t>
    </r>
    <phoneticPr fontId="2" type="noConversion"/>
  </si>
  <si>
    <r>
      <rPr>
        <sz val="11"/>
        <color theme="1"/>
        <rFont val="宋体"/>
        <family val="3"/>
        <charset val="134"/>
      </rPr>
      <t>生产工段</t>
    </r>
    <r>
      <rPr>
        <sz val="11"/>
        <color theme="1"/>
        <rFont val="Times New Roman"/>
        <family val="1"/>
      </rPr>
      <t xml:space="preserve">3 </t>
    </r>
    <r>
      <rPr>
        <vertAlign val="superscript"/>
        <sz val="11"/>
        <color rgb="FFFF0000"/>
        <rFont val="Times New Roman"/>
        <family val="1"/>
      </rPr>
      <t>*2</t>
    </r>
    <r>
      <rPr>
        <vertAlign val="superscript"/>
        <sz val="11"/>
        <color rgb="FFFF0000"/>
        <rFont val="宋体"/>
        <family val="3"/>
        <charset val="134"/>
      </rPr>
      <t>，</t>
    </r>
    <r>
      <rPr>
        <vertAlign val="superscript"/>
        <sz val="11"/>
        <color rgb="FFFF0000"/>
        <rFont val="Times New Roman"/>
        <family val="1"/>
      </rPr>
      <t>3</t>
    </r>
    <phoneticPr fontId="2" type="noConversion"/>
  </si>
  <si>
    <t>全部熟料生产工段合计</t>
    <phoneticPr fontId="2" type="noConversion"/>
  </si>
  <si>
    <r>
      <t xml:space="preserve"> </t>
    </r>
    <r>
      <rPr>
        <sz val="11"/>
        <color theme="1"/>
        <rFont val="宋体"/>
        <family val="3"/>
        <charset val="134"/>
      </rPr>
      <t>碳氧化率（</t>
    </r>
    <r>
      <rPr>
        <sz val="11"/>
        <color theme="1"/>
        <rFont val="Times New Roman"/>
        <family val="1"/>
      </rPr>
      <t>%, 0~100</t>
    </r>
    <r>
      <rPr>
        <sz val="11"/>
        <color theme="1"/>
        <rFont val="宋体"/>
        <family val="3"/>
        <charset val="134"/>
      </rPr>
      <t>）</t>
    </r>
    <phoneticPr fontId="2" type="noConversion"/>
  </si>
  <si>
    <r>
      <rPr>
        <sz val="11"/>
        <color theme="1"/>
        <rFont val="宋体"/>
        <family val="3"/>
        <charset val="134"/>
      </rPr>
      <t>熟料中</t>
    </r>
    <r>
      <rPr>
        <sz val="11"/>
        <color theme="1"/>
        <rFont val="Times New Roman"/>
        <family val="1"/>
      </rPr>
      <t>CaO</t>
    </r>
    <r>
      <rPr>
        <sz val="11"/>
        <color theme="1"/>
        <rFont val="宋体"/>
        <family val="3"/>
        <charset val="134"/>
      </rPr>
      <t>的含量（</t>
    </r>
    <r>
      <rPr>
        <sz val="11"/>
        <color theme="1"/>
        <rFont val="Times New Roman"/>
        <family val="1"/>
      </rPr>
      <t>%, 0~100</t>
    </r>
    <r>
      <rPr>
        <sz val="11"/>
        <color theme="1"/>
        <rFont val="宋体"/>
        <family val="3"/>
        <charset val="134"/>
      </rPr>
      <t>）</t>
    </r>
    <phoneticPr fontId="2" type="noConversion"/>
  </si>
  <si>
    <r>
      <rPr>
        <sz val="11"/>
        <color theme="1"/>
        <rFont val="宋体"/>
        <family val="3"/>
        <charset val="134"/>
      </rPr>
      <t>熟料中</t>
    </r>
    <r>
      <rPr>
        <sz val="11"/>
        <color theme="1"/>
        <rFont val="Times New Roman"/>
        <family val="1"/>
      </rPr>
      <t>MgO</t>
    </r>
    <r>
      <rPr>
        <sz val="11"/>
        <color theme="1"/>
        <rFont val="宋体"/>
        <family val="3"/>
        <charset val="134"/>
      </rPr>
      <t>的含量（</t>
    </r>
    <r>
      <rPr>
        <sz val="11"/>
        <color theme="1"/>
        <rFont val="Times New Roman"/>
        <family val="1"/>
      </rPr>
      <t>%, 0~100</t>
    </r>
    <r>
      <rPr>
        <sz val="11"/>
        <color theme="1"/>
        <rFont val="宋体"/>
        <family val="3"/>
        <charset val="134"/>
      </rPr>
      <t>）</t>
    </r>
    <phoneticPr fontId="2" type="noConversion"/>
  </si>
  <si>
    <r>
      <rPr>
        <sz val="11"/>
        <color theme="1"/>
        <rFont val="宋体"/>
        <family val="3"/>
        <charset val="134"/>
      </rPr>
      <t>熟料中不是来源于碳酸盐分解的</t>
    </r>
    <r>
      <rPr>
        <sz val="11"/>
        <color theme="1"/>
        <rFont val="Times New Roman"/>
        <family val="1"/>
      </rPr>
      <t>CaO</t>
    </r>
    <r>
      <rPr>
        <sz val="11"/>
        <color theme="1"/>
        <rFont val="宋体"/>
        <family val="3"/>
        <charset val="134"/>
      </rPr>
      <t>的含量（</t>
    </r>
    <r>
      <rPr>
        <sz val="11"/>
        <color theme="1"/>
        <rFont val="Times New Roman"/>
        <family val="1"/>
      </rPr>
      <t>%, 0~100</t>
    </r>
    <r>
      <rPr>
        <sz val="11"/>
        <color theme="1"/>
        <rFont val="宋体"/>
        <family val="3"/>
        <charset val="134"/>
      </rPr>
      <t>）</t>
    </r>
    <phoneticPr fontId="2" type="noConversion"/>
  </si>
  <si>
    <r>
      <rPr>
        <sz val="11"/>
        <color theme="1"/>
        <rFont val="宋体"/>
        <family val="3"/>
        <charset val="134"/>
      </rPr>
      <t>熟料中不是来源于碳酸盐分解的</t>
    </r>
    <r>
      <rPr>
        <sz val="11"/>
        <color theme="1"/>
        <rFont val="Times New Roman"/>
        <family val="1"/>
      </rPr>
      <t>MgO</t>
    </r>
    <r>
      <rPr>
        <sz val="11"/>
        <color theme="1"/>
        <rFont val="宋体"/>
        <family val="3"/>
        <charset val="134"/>
      </rPr>
      <t>的含量（</t>
    </r>
    <r>
      <rPr>
        <sz val="11"/>
        <color theme="1"/>
        <rFont val="Times New Roman"/>
        <family val="1"/>
      </rPr>
      <t>%, 0~100</t>
    </r>
    <r>
      <rPr>
        <sz val="11"/>
        <color theme="1"/>
        <rFont val="宋体"/>
        <family val="3"/>
        <charset val="134"/>
      </rPr>
      <t>）</t>
    </r>
    <phoneticPr fontId="2" type="noConversion"/>
  </si>
  <si>
    <r>
      <t>1</t>
    </r>
    <r>
      <rPr>
        <sz val="10"/>
        <color rgb="FFFF0000"/>
        <rFont val="宋体"/>
        <family val="3"/>
        <charset val="134"/>
      </rPr>
      <t xml:space="preserve">、电网购入电力和自备电厂供电对应的排放因子选用当年或最近历史年区域电网平均排放因子；
</t>
    </r>
    <r>
      <rPr>
        <sz val="10"/>
        <color rgb="FFFF0000"/>
        <rFont val="Times New Roman"/>
        <family val="1"/>
      </rPr>
      <t>2</t>
    </r>
    <r>
      <rPr>
        <sz val="10"/>
        <color rgb="FFFF0000"/>
        <rFont val="宋体"/>
        <family val="3"/>
        <charset val="134"/>
      </rPr>
      <t>、可再生能源、余热发电排放因子为</t>
    </r>
    <r>
      <rPr>
        <sz val="10"/>
        <color rgb="FFFF0000"/>
        <rFont val="Times New Roman"/>
        <family val="1"/>
      </rPr>
      <t>0</t>
    </r>
    <r>
      <rPr>
        <sz val="10"/>
        <color rgb="FFFF0000"/>
        <rFont val="宋体"/>
        <family val="3"/>
        <charset val="134"/>
      </rPr>
      <t>。</t>
    </r>
    <phoneticPr fontId="2" type="noConversion"/>
  </si>
  <si>
    <t>2016年数据报送企业碳排放补充数据核算报告</t>
    <phoneticPr fontId="2" type="noConversion"/>
  </si>
  <si>
    <t>排放因子根据来源采用加权平均，其中：
− 电网排放因子选用区域电网平均排放因子；
− 可再生能源、余热发电排放因子为0；
− 自备电厂排放因子用排放量/供电量计算得出，如数据不可获得，可采用区域电网平均排放因子</t>
    <phoneticPr fontId="2" type="noConversion"/>
  </si>
  <si>
    <t>排放因子根据来源采用加权平均，其中：
− 电网排放因子选用区域电网平均排放因子；
− 可再生能源、余热发电排放因子为0；
− 自备电厂排放因子用排放量/供电量计算得出，如数据不可获得，可采用区域电网平均排放因子</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</si>
</sst>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0_ "/>
    <numFmt numFmtId="177" formatCode="0.0%"/>
    <numFmt numFmtId="178" formatCode="0.0_ "/>
    <numFmt numFmtId="179" formatCode="0.000_ "/>
    <numFmt numFmtId="180" formatCode="0.00000_);[Red]\(0.00000\)"/>
    <numFmt numFmtId="181" formatCode="0.00000_ "/>
  </numFmts>
  <fonts count="41">
    <font>
      <sz val="11"/>
      <color theme="1"/>
      <name val="宋体"/>
      <family val="3"/>
      <charset val="134"/>
      <scheme val="minor"/>
    </font>
    <font>
      <sz val="11"/>
      <color theme="1"/>
      <name val="宋体"/>
      <family val="3"/>
      <charset val="134"/>
      <scheme val="minor"/>
    </font>
    <font>
      <sz val="9"/>
      <name val="宋体"/>
      <family val="3"/>
      <charset val="134"/>
      <scheme val="minor"/>
    </font>
    <font>
      <sz val="12"/>
      <name val="Times New Roman"/>
      <family val="1"/>
    </font>
    <font>
      <sz val="11"/>
      <color theme="1"/>
      <name val="Times New Roman"/>
      <family val="1"/>
    </font>
    <font>
      <sz val="12"/>
      <color theme="1"/>
      <name val="Times New Roman"/>
      <family val="1"/>
    </font>
    <font>
      <sz val="12"/>
      <color theme="1"/>
      <name val="宋体"/>
      <family val="3"/>
      <charset val="134"/>
    </font>
    <font>
      <b/>
      <sz val="12"/>
      <color theme="1"/>
      <name val="Times New Roman"/>
      <family val="1"/>
    </font>
    <font>
      <b/>
      <sz val="12"/>
      <color theme="1"/>
      <name val="宋体"/>
      <family val="3"/>
      <charset val="134"/>
    </font>
    <font>
      <b/>
      <sz val="14"/>
      <color theme="1"/>
      <name val="Times New Roman"/>
      <family val="1"/>
    </font>
    <font>
      <b/>
      <sz val="14"/>
      <color rgb="FFC00000"/>
      <name val="Times New Roman"/>
      <family val="1"/>
    </font>
    <font>
      <b/>
      <sz val="16"/>
      <name val="Times New Roman"/>
      <family val="1"/>
    </font>
    <font>
      <b/>
      <sz val="16"/>
      <name val="宋体"/>
      <family val="3"/>
      <charset val="134"/>
    </font>
    <font>
      <sz val="11"/>
      <color theme="1"/>
      <name val="宋体"/>
      <family val="3"/>
      <charset val="134"/>
    </font>
    <font>
      <b/>
      <sz val="14"/>
      <color theme="1"/>
      <name val="宋体"/>
      <family val="3"/>
      <charset val="134"/>
    </font>
    <font>
      <vertAlign val="subscript"/>
      <sz val="11"/>
      <color theme="1"/>
      <name val="Times New Roman"/>
      <family val="1"/>
    </font>
    <font>
      <sz val="12"/>
      <color rgb="FFFF0000"/>
      <name val="Times New Roman"/>
      <family val="1"/>
    </font>
    <font>
      <sz val="12"/>
      <color rgb="FFFF0000"/>
      <name val="宋体"/>
      <family val="3"/>
      <charset val="134"/>
    </font>
    <font>
      <b/>
      <u/>
      <sz val="16"/>
      <name val="Times New Roman"/>
      <family val="1"/>
    </font>
    <font>
      <vertAlign val="subscript"/>
      <sz val="12"/>
      <color theme="1"/>
      <name val="Times New Roman"/>
      <family val="1"/>
    </font>
    <font>
      <sz val="10"/>
      <color rgb="FFFF0000"/>
      <name val="Times New Roman"/>
      <family val="1"/>
    </font>
    <font>
      <sz val="10"/>
      <color rgb="FFFF0000"/>
      <name val="宋体"/>
      <family val="3"/>
      <charset val="134"/>
    </font>
    <font>
      <b/>
      <vertAlign val="subscript"/>
      <sz val="12"/>
      <color theme="1"/>
      <name val="Times New Roman"/>
      <family val="1"/>
    </font>
    <font>
      <b/>
      <sz val="12"/>
      <color theme="1"/>
      <name val="仿宋_GB2312"/>
      <family val="1"/>
      <charset val="134"/>
    </font>
    <font>
      <sz val="12"/>
      <color theme="1"/>
      <name val="仿宋_GB2312"/>
      <family val="1"/>
      <charset val="134"/>
    </font>
    <font>
      <vertAlign val="superscript"/>
      <sz val="11"/>
      <color rgb="FFFF0000"/>
      <name val="Times New Roman"/>
      <family val="1"/>
    </font>
    <font>
      <sz val="11"/>
      <color theme="1"/>
      <name val="方正仿宋_GBK"/>
      <family val="3"/>
      <charset val="134"/>
    </font>
    <font>
      <i/>
      <vertAlign val="subscript"/>
      <sz val="11"/>
      <color theme="1"/>
      <name val="Times New Roman"/>
      <family val="1"/>
    </font>
    <font>
      <i/>
      <sz val="11"/>
      <color theme="1"/>
      <name val="Times New Roman"/>
      <family val="1"/>
    </font>
    <font>
      <vertAlign val="superscript"/>
      <sz val="11"/>
      <color theme="1"/>
      <name val="Times New Roman"/>
      <family val="1"/>
    </font>
    <font>
      <b/>
      <sz val="11"/>
      <color rgb="FF4F81BD"/>
      <name val="Times New Roman"/>
      <family val="1"/>
    </font>
    <font>
      <b/>
      <sz val="11"/>
      <color theme="1"/>
      <name val="Times New Roman"/>
      <family val="1"/>
    </font>
    <font>
      <b/>
      <sz val="11"/>
      <color theme="1"/>
      <name val="宋体"/>
      <family val="3"/>
      <charset val="134"/>
    </font>
    <font>
      <b/>
      <sz val="11"/>
      <name val="Times New Roman"/>
      <family val="1"/>
    </font>
    <font>
      <b/>
      <sz val="11"/>
      <name val="宋体"/>
      <family val="3"/>
      <charset val="134"/>
    </font>
    <font>
      <sz val="11"/>
      <name val="Times New Roman"/>
      <family val="1"/>
    </font>
    <font>
      <b/>
      <vertAlign val="subscript"/>
      <sz val="11"/>
      <color theme="1"/>
      <name val="Times New Roman"/>
      <family val="1"/>
    </font>
    <font>
      <b/>
      <vertAlign val="superscript"/>
      <sz val="11"/>
      <color rgb="FFFF0000"/>
      <name val="Times New Roman"/>
      <family val="1"/>
    </font>
    <font>
      <vertAlign val="superscript"/>
      <sz val="11"/>
      <color rgb="FFFF0000"/>
      <name val="宋体"/>
      <family val="3"/>
      <charset val="134"/>
    </font>
    <font>
      <sz val="9"/>
      <color indexed="81"/>
      <name val="宋体"/>
      <family val="3"/>
      <charset val="134"/>
    </font>
    <font>
      <b/>
      <sz val="9"/>
      <color indexed="81"/>
      <name val="宋体"/>
      <family val="3"/>
      <charset val="13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82">
    <xf numFmtId="0" fontId="0" fillId="0" borderId="0" xfId="0">
      <alignment vertical="center"/>
    </xf>
    <xf numFmtId="0" fontId="4" fillId="0" borderId="0" xfId="0" applyFont="1">
      <alignment vertical="center"/>
    </xf>
    <xf numFmtId="0" fontId="4" fillId="3" borderId="0" xfId="0" applyFont="1" applyFill="1" applyAlignment="1" applyProtection="1">
      <alignment vertical="center"/>
    </xf>
    <xf numFmtId="0" fontId="5" fillId="3" borderId="0" xfId="0" applyFont="1" applyFill="1" applyAlignment="1" applyProtection="1">
      <alignment vertical="center" wrapText="1"/>
    </xf>
    <xf numFmtId="0" fontId="5" fillId="3" borderId="0" xfId="0" applyFont="1" applyFill="1" applyAlignment="1" applyProtection="1">
      <alignment horizontal="center" vertical="center" wrapText="1"/>
    </xf>
    <xf numFmtId="0" fontId="3" fillId="3" borderId="0" xfId="0" applyFont="1" applyFill="1" applyBorder="1" applyAlignment="1" applyProtection="1">
      <alignment vertical="center"/>
    </xf>
    <xf numFmtId="0" fontId="10" fillId="3" borderId="0" xfId="0" applyFont="1" applyFill="1" applyAlignment="1" applyProtection="1">
      <alignment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5" fillId="0" borderId="24" xfId="0" applyFont="1" applyFill="1" applyBorder="1" applyAlignment="1" applyProtection="1">
      <alignment vertical="center" wrapText="1"/>
    </xf>
    <xf numFmtId="0" fontId="5" fillId="0" borderId="25" xfId="0" applyFont="1" applyFill="1" applyBorder="1" applyAlignment="1" applyProtection="1">
      <alignment vertical="center" wrapText="1"/>
    </xf>
    <xf numFmtId="0" fontId="5" fillId="0" borderId="21"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176" fontId="5" fillId="0" borderId="6" xfId="0" applyNumberFormat="1" applyFont="1" applyFill="1" applyBorder="1" applyAlignment="1" applyProtection="1">
      <alignment horizontal="center" vertical="center"/>
    </xf>
    <xf numFmtId="176" fontId="5" fillId="0" borderId="7" xfId="0" applyNumberFormat="1" applyFont="1" applyFill="1" applyBorder="1" applyAlignment="1" applyProtection="1">
      <alignment horizontal="center" vertical="center"/>
    </xf>
    <xf numFmtId="0" fontId="5" fillId="0" borderId="28" xfId="0" applyFont="1" applyFill="1" applyBorder="1" applyAlignment="1" applyProtection="1">
      <alignment horizontal="left" vertical="center" wrapText="1"/>
    </xf>
    <xf numFmtId="0" fontId="16" fillId="0" borderId="31" xfId="0" applyFont="1" applyFill="1" applyBorder="1" applyAlignment="1" applyProtection="1">
      <alignment vertical="center" wrapText="1"/>
    </xf>
    <xf numFmtId="0" fontId="16" fillId="0" borderId="24" xfId="0" applyFont="1" applyFill="1" applyBorder="1" applyAlignment="1" applyProtection="1">
      <alignment vertical="center" wrapText="1"/>
    </xf>
    <xf numFmtId="0" fontId="16" fillId="0" borderId="10" xfId="0" applyFont="1" applyFill="1" applyBorder="1" applyAlignment="1" applyProtection="1">
      <alignment vertical="center" wrapText="1"/>
    </xf>
    <xf numFmtId="0" fontId="5" fillId="0" borderId="32" xfId="0" applyFont="1" applyFill="1" applyBorder="1" applyAlignment="1" applyProtection="1">
      <alignment vertical="center" wrapText="1"/>
    </xf>
    <xf numFmtId="0" fontId="5" fillId="2" borderId="34" xfId="0" applyFont="1" applyFill="1" applyBorder="1" applyAlignment="1" applyProtection="1">
      <alignment vertical="center" wrapText="1"/>
    </xf>
    <xf numFmtId="0" fontId="5" fillId="2" borderId="18" xfId="0" applyFont="1" applyFill="1" applyBorder="1" applyAlignment="1" applyProtection="1">
      <alignment vertical="center" wrapText="1"/>
    </xf>
    <xf numFmtId="0" fontId="5" fillId="2" borderId="1" xfId="0" applyFont="1" applyFill="1" applyBorder="1" applyAlignment="1" applyProtection="1">
      <alignment horizontal="center" vertical="center" wrapText="1"/>
    </xf>
    <xf numFmtId="0" fontId="4" fillId="3" borderId="0" xfId="0" applyFont="1" applyFill="1" applyAlignment="1" applyProtection="1">
      <alignment vertical="center" wrapText="1"/>
    </xf>
    <xf numFmtId="9" fontId="5" fillId="2" borderId="1" xfId="0" applyNumberFormat="1" applyFont="1" applyFill="1" applyBorder="1" applyAlignment="1" applyProtection="1">
      <alignment horizontal="center" vertical="center" wrapText="1"/>
    </xf>
    <xf numFmtId="0" fontId="4" fillId="2" borderId="4" xfId="0" applyFont="1" applyFill="1" applyBorder="1" applyAlignment="1" applyProtection="1">
      <alignment vertical="center"/>
    </xf>
    <xf numFmtId="0" fontId="4" fillId="2" borderId="4" xfId="0" applyFont="1" applyFill="1" applyBorder="1" applyAlignment="1" applyProtection="1">
      <alignment vertical="center" wrapText="1"/>
    </xf>
    <xf numFmtId="0" fontId="5" fillId="0" borderId="0" xfId="0" applyFont="1">
      <alignment vertical="center"/>
    </xf>
    <xf numFmtId="0" fontId="5" fillId="4" borderId="43" xfId="0" applyFont="1" applyFill="1" applyBorder="1">
      <alignment vertical="center"/>
    </xf>
    <xf numFmtId="0" fontId="5" fillId="4" borderId="1" xfId="0" applyFont="1" applyFill="1" applyBorder="1">
      <alignment vertical="center"/>
    </xf>
    <xf numFmtId="0" fontId="6" fillId="0" borderId="14" xfId="0" applyFont="1" applyFill="1" applyBorder="1" applyAlignment="1" applyProtection="1">
      <alignment horizontal="center" vertical="center" wrapText="1"/>
    </xf>
    <xf numFmtId="0" fontId="5" fillId="0" borderId="29" xfId="0" applyFont="1" applyFill="1" applyBorder="1" applyAlignment="1" applyProtection="1">
      <alignment horizontal="center" vertical="center" wrapText="1"/>
    </xf>
    <xf numFmtId="176" fontId="16" fillId="0" borderId="3" xfId="0" applyNumberFormat="1" applyFont="1" applyFill="1" applyBorder="1" applyAlignment="1" applyProtection="1">
      <alignment horizontal="center" vertical="center" wrapText="1"/>
    </xf>
    <xf numFmtId="180" fontId="3" fillId="0" borderId="1" xfId="0" applyNumberFormat="1" applyFont="1" applyFill="1" applyBorder="1" applyAlignment="1" applyProtection="1">
      <alignment horizontal="center" vertical="center" wrapText="1"/>
    </xf>
    <xf numFmtId="180" fontId="5" fillId="0" borderId="1" xfId="0" applyNumberFormat="1" applyFont="1" applyFill="1" applyBorder="1" applyAlignment="1" applyProtection="1">
      <alignment horizontal="center" vertical="center" wrapText="1"/>
    </xf>
    <xf numFmtId="176" fontId="16" fillId="0" borderId="21" xfId="0" applyNumberFormat="1" applyFont="1" applyFill="1" applyBorder="1" applyAlignment="1" applyProtection="1">
      <alignment horizontal="center" vertical="center" wrapText="1"/>
    </xf>
    <xf numFmtId="180" fontId="3" fillId="0" borderId="8" xfId="0" applyNumberFormat="1" applyFont="1" applyFill="1" applyBorder="1" applyAlignment="1" applyProtection="1">
      <alignment horizontal="center" vertical="center" wrapText="1"/>
    </xf>
    <xf numFmtId="176" fontId="5" fillId="0" borderId="3" xfId="0" applyNumberFormat="1" applyFont="1" applyFill="1" applyBorder="1" applyAlignment="1" applyProtection="1">
      <alignment horizontal="center" vertical="center" wrapText="1"/>
    </xf>
    <xf numFmtId="176" fontId="5" fillId="0" borderId="33" xfId="0" applyNumberFormat="1" applyFont="1" applyFill="1" applyBorder="1" applyAlignment="1" applyProtection="1">
      <alignment horizontal="center" vertical="center" wrapText="1"/>
    </xf>
    <xf numFmtId="177" fontId="5" fillId="0" borderId="35" xfId="1" applyNumberFormat="1" applyFont="1" applyFill="1" applyBorder="1" applyAlignment="1" applyProtection="1">
      <alignment horizontal="center" vertical="center" wrapText="1"/>
    </xf>
    <xf numFmtId="180" fontId="16" fillId="0" borderId="26" xfId="0" applyNumberFormat="1" applyFont="1" applyFill="1" applyBorder="1" applyAlignment="1" applyProtection="1">
      <alignment horizontal="center" vertical="center" wrapText="1"/>
    </xf>
    <xf numFmtId="176" fontId="5" fillId="0" borderId="5" xfId="0" applyNumberFormat="1" applyFont="1" applyFill="1" applyBorder="1" applyAlignment="1" applyProtection="1">
      <alignment horizontal="center" vertical="center" wrapText="1"/>
    </xf>
    <xf numFmtId="180" fontId="16" fillId="0" borderId="6" xfId="0" applyNumberFormat="1" applyFont="1" applyFill="1" applyBorder="1" applyAlignment="1" applyProtection="1">
      <alignment horizontal="center" vertical="center" wrapText="1"/>
    </xf>
    <xf numFmtId="177" fontId="5" fillId="0" borderId="14" xfId="1" applyNumberFormat="1" applyFont="1" applyFill="1" applyBorder="1" applyAlignment="1" applyProtection="1">
      <alignment horizontal="center" vertical="center" wrapText="1"/>
    </xf>
    <xf numFmtId="0" fontId="4" fillId="3" borderId="0" xfId="0" applyFont="1" applyFill="1" applyAlignment="1" applyProtection="1">
      <alignment horizontal="center" vertical="center"/>
    </xf>
    <xf numFmtId="0" fontId="4" fillId="3" borderId="0" xfId="0" applyFont="1" applyFill="1" applyAlignment="1" applyProtection="1">
      <alignment horizontal="center" vertical="center" wrapText="1"/>
    </xf>
    <xf numFmtId="0" fontId="4" fillId="3" borderId="0" xfId="0" applyFont="1" applyFill="1">
      <alignment vertical="center"/>
    </xf>
    <xf numFmtId="0" fontId="5" fillId="4" borderId="4" xfId="0" applyFont="1" applyFill="1" applyBorder="1" applyAlignment="1">
      <alignment horizontal="center" vertical="center"/>
    </xf>
    <xf numFmtId="177" fontId="5" fillId="0" borderId="2" xfId="1" applyNumberFormat="1" applyFont="1" applyFill="1" applyBorder="1" applyAlignment="1" applyProtection="1">
      <alignment horizontal="center" vertical="center" wrapText="1"/>
    </xf>
    <xf numFmtId="180" fontId="5" fillId="0" borderId="27" xfId="0" applyNumberFormat="1" applyFont="1" applyFill="1" applyBorder="1" applyAlignment="1" applyProtection="1">
      <alignment horizontal="center" vertical="center" wrapText="1"/>
    </xf>
    <xf numFmtId="180" fontId="5" fillId="0" borderId="8" xfId="0" applyNumberFormat="1" applyFont="1" applyFill="1" applyBorder="1" applyAlignment="1" applyProtection="1">
      <alignment horizontal="center" vertical="center" wrapText="1"/>
    </xf>
    <xf numFmtId="0" fontId="4" fillId="3" borderId="0" xfId="0" applyFont="1" applyFill="1" applyAlignment="1" applyProtection="1">
      <alignment horizontal="left" vertical="center" wrapText="1"/>
    </xf>
    <xf numFmtId="0" fontId="9" fillId="0" borderId="0" xfId="0" applyFont="1" applyBorder="1" applyAlignment="1">
      <alignment horizontal="center" vertical="center"/>
    </xf>
    <xf numFmtId="0" fontId="5" fillId="3" borderId="0" xfId="0" applyFont="1" applyFill="1" applyBorder="1" applyAlignment="1" applyProtection="1">
      <alignment vertical="center" wrapText="1"/>
    </xf>
    <xf numFmtId="0" fontId="5" fillId="3" borderId="0" xfId="0" applyFont="1" applyFill="1">
      <alignment vertical="center"/>
    </xf>
    <xf numFmtId="0" fontId="5" fillId="0" borderId="19" xfId="0" applyFont="1" applyBorder="1" applyAlignment="1">
      <alignment horizontal="center" vertical="center"/>
    </xf>
    <xf numFmtId="0" fontId="5" fillId="0" borderId="19" xfId="0" applyFont="1" applyBorder="1">
      <alignment vertical="center"/>
    </xf>
    <xf numFmtId="178" fontId="5" fillId="0" borderId="19" xfId="0" applyNumberFormat="1" applyFont="1" applyBorder="1" applyAlignment="1">
      <alignment horizontal="center" vertical="center"/>
    </xf>
    <xf numFmtId="179" fontId="5" fillId="0" borderId="19" xfId="0" applyNumberFormat="1"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5" fillId="4" borderId="44" xfId="0" applyFont="1" applyFill="1" applyBorder="1" applyAlignment="1">
      <alignment horizontal="center" vertical="center"/>
    </xf>
    <xf numFmtId="0" fontId="5" fillId="4" borderId="4" xfId="0" applyFont="1" applyFill="1" applyBorder="1" applyAlignment="1" applyProtection="1">
      <alignment horizontal="center" vertical="center"/>
    </xf>
    <xf numFmtId="0" fontId="5" fillId="4" borderId="43" xfId="0" applyFont="1" applyFill="1" applyBorder="1" applyAlignment="1">
      <alignment horizontal="center" vertical="center"/>
    </xf>
    <xf numFmtId="0" fontId="5" fillId="4" borderId="1" xfId="0" applyFont="1" applyFill="1" applyBorder="1" applyAlignment="1" applyProtection="1">
      <alignment horizontal="center" vertical="center"/>
    </xf>
    <xf numFmtId="176" fontId="5" fillId="0" borderId="1" xfId="0" applyNumberFormat="1" applyFont="1" applyBorder="1" applyAlignment="1" applyProtection="1">
      <alignment horizontal="center" vertical="center"/>
      <protection locked="0"/>
    </xf>
    <xf numFmtId="176" fontId="5" fillId="0" borderId="4" xfId="0" applyNumberFormat="1" applyFont="1" applyBorder="1" applyAlignment="1" applyProtection="1">
      <alignment horizontal="center" vertical="center"/>
      <protection locked="0"/>
    </xf>
    <xf numFmtId="176" fontId="5" fillId="4" borderId="7" xfId="0" applyNumberFormat="1" applyFont="1" applyFill="1" applyBorder="1" applyAlignment="1">
      <alignment horizontal="center" vertical="center"/>
    </xf>
    <xf numFmtId="0" fontId="4" fillId="2" borderId="1" xfId="0" applyFont="1" applyFill="1" applyBorder="1" applyAlignment="1" applyProtection="1">
      <alignment vertical="center" wrapText="1"/>
    </xf>
    <xf numFmtId="0" fontId="30" fillId="0" borderId="1" xfId="0" applyFont="1" applyBorder="1" applyAlignment="1">
      <alignment horizontal="justify" vertical="center" wrapText="1"/>
    </xf>
    <xf numFmtId="0" fontId="4" fillId="3" borderId="0" xfId="0" applyFont="1" applyFill="1" applyAlignment="1" applyProtection="1">
      <alignment horizontal="right" vertical="center"/>
    </xf>
    <xf numFmtId="176" fontId="4" fillId="2" borderId="1" xfId="0" applyNumberFormat="1" applyFont="1" applyFill="1" applyBorder="1" applyAlignment="1" applyProtection="1">
      <alignment vertical="center"/>
    </xf>
    <xf numFmtId="0" fontId="30" fillId="0" borderId="6" xfId="0" applyFont="1" applyBorder="1" applyAlignment="1">
      <alignment horizontal="justify" vertical="center" wrapText="1"/>
    </xf>
    <xf numFmtId="0" fontId="4" fillId="2" borderId="7" xfId="0" applyFont="1" applyFill="1" applyBorder="1" applyAlignment="1" applyProtection="1">
      <alignment vertical="center" wrapText="1"/>
    </xf>
    <xf numFmtId="0" fontId="35" fillId="0" borderId="1" xfId="0" applyFont="1" applyFill="1" applyBorder="1" applyAlignment="1" applyProtection="1">
      <alignment horizontal="center" vertical="center" wrapText="1"/>
      <protection locked="0"/>
    </xf>
    <xf numFmtId="0" fontId="35" fillId="0" borderId="4" xfId="0" applyFont="1" applyFill="1" applyBorder="1" applyAlignment="1" applyProtection="1">
      <alignment horizontal="center" vertical="center" wrapText="1"/>
      <protection locked="0"/>
    </xf>
    <xf numFmtId="0" fontId="35" fillId="0" borderId="1" xfId="0" applyFont="1" applyFill="1" applyBorder="1" applyAlignment="1" applyProtection="1">
      <alignment horizontal="center" vertical="center"/>
      <protection locked="0"/>
    </xf>
    <xf numFmtId="0" fontId="35" fillId="0" borderId="4" xfId="0" applyFont="1" applyFill="1" applyBorder="1" applyAlignment="1" applyProtection="1">
      <alignment horizontal="center" vertical="center"/>
      <protection locked="0"/>
    </xf>
    <xf numFmtId="0" fontId="35" fillId="0" borderId="7" xfId="0" applyFont="1" applyFill="1" applyBorder="1" applyAlignment="1" applyProtection="1">
      <alignment horizontal="center" vertical="center"/>
      <protection locked="0"/>
    </xf>
    <xf numFmtId="0" fontId="31" fillId="2" borderId="44" xfId="0" applyFont="1" applyFill="1" applyBorder="1" applyAlignment="1" applyProtection="1">
      <alignment horizontal="center" vertical="center"/>
    </xf>
    <xf numFmtId="176" fontId="4" fillId="2" borderId="1" xfId="0" applyNumberFormat="1" applyFont="1" applyFill="1" applyBorder="1" applyAlignment="1" applyProtection="1">
      <alignment horizontal="center" vertical="center"/>
    </xf>
    <xf numFmtId="176" fontId="4" fillId="3" borderId="1" xfId="0" applyNumberFormat="1" applyFont="1" applyFill="1" applyBorder="1" applyAlignment="1" applyProtection="1">
      <alignment horizontal="center" vertical="center"/>
      <protection locked="0"/>
    </xf>
    <xf numFmtId="181" fontId="4" fillId="3" borderId="1" xfId="0" applyNumberFormat="1" applyFont="1" applyFill="1" applyBorder="1" applyAlignment="1" applyProtection="1">
      <alignment horizontal="center" vertical="center"/>
      <protection locked="0"/>
    </xf>
    <xf numFmtId="176" fontId="4" fillId="2" borderId="1" xfId="0" applyNumberFormat="1"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protection locked="0"/>
    </xf>
    <xf numFmtId="0" fontId="4" fillId="2" borderId="6" xfId="0" applyFont="1" applyFill="1" applyBorder="1" applyAlignment="1" applyProtection="1">
      <alignment horizontal="left" vertical="center"/>
    </xf>
    <xf numFmtId="0" fontId="4" fillId="2" borderId="43" xfId="0" applyFont="1" applyFill="1" applyBorder="1" applyAlignment="1" applyProtection="1">
      <alignment horizontal="left" vertical="center"/>
    </xf>
    <xf numFmtId="176" fontId="4" fillId="2" borderId="43" xfId="0" applyNumberFormat="1" applyFont="1" applyFill="1" applyBorder="1" applyAlignment="1" applyProtection="1">
      <alignment horizontal="center" vertical="center"/>
    </xf>
    <xf numFmtId="0" fontId="4" fillId="2" borderId="8" xfId="0" applyFont="1" applyFill="1" applyBorder="1" applyAlignment="1" applyProtection="1">
      <alignment horizontal="left" vertical="center"/>
    </xf>
    <xf numFmtId="176" fontId="4" fillId="2" borderId="8" xfId="0" applyNumberFormat="1" applyFont="1" applyFill="1" applyBorder="1" applyAlignment="1" applyProtection="1">
      <alignment horizontal="center" vertical="center"/>
    </xf>
    <xf numFmtId="0" fontId="4" fillId="2" borderId="4" xfId="0" applyFont="1" applyFill="1" applyBorder="1" applyAlignment="1">
      <alignment horizontal="justify" vertical="center"/>
    </xf>
    <xf numFmtId="0" fontId="4" fillId="2" borderId="4" xfId="0" applyFont="1" applyFill="1" applyBorder="1" applyAlignment="1">
      <alignment horizontal="justify" vertical="center" wrapText="1"/>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vertical="center"/>
    </xf>
    <xf numFmtId="0" fontId="33" fillId="2" borderId="1" xfId="0" applyFont="1" applyFill="1" applyBorder="1" applyAlignment="1" applyProtection="1">
      <alignment horizontal="center" vertical="center"/>
    </xf>
    <xf numFmtId="0" fontId="33" fillId="2" borderId="4" xfId="0" applyFont="1" applyFill="1" applyBorder="1" applyAlignment="1" applyProtection="1">
      <alignment horizontal="center" vertical="center"/>
    </xf>
    <xf numFmtId="0" fontId="35" fillId="0" borderId="6" xfId="0" applyFont="1" applyFill="1" applyBorder="1" applyAlignment="1" applyProtection="1">
      <alignment horizontal="center" vertical="center"/>
      <protection locked="0"/>
    </xf>
    <xf numFmtId="0" fontId="31" fillId="2" borderId="43" xfId="0" applyFont="1" applyFill="1" applyBorder="1" applyAlignment="1" applyProtection="1">
      <alignment horizontal="center" vertical="center"/>
    </xf>
    <xf numFmtId="0" fontId="5" fillId="3" borderId="4" xfId="0" applyFont="1" applyFill="1" applyBorder="1" applyAlignment="1">
      <alignment horizontal="center" vertical="center"/>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horizontal="left" vertical="center" wrapText="1"/>
    </xf>
    <xf numFmtId="0" fontId="4" fillId="2" borderId="4" xfId="0" applyFont="1" applyFill="1" applyBorder="1" applyAlignment="1" applyProtection="1">
      <alignment horizontal="left" vertical="center" wrapText="1"/>
    </xf>
    <xf numFmtId="0" fontId="4" fillId="2" borderId="4" xfId="0" applyFont="1" applyFill="1" applyBorder="1" applyAlignment="1" applyProtection="1">
      <alignment horizontal="center" vertical="center"/>
    </xf>
    <xf numFmtId="0" fontId="4" fillId="2" borderId="4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1" xfId="0" applyFont="1" applyFill="1" applyBorder="1" applyAlignment="1" applyProtection="1">
      <alignment vertical="center"/>
    </xf>
    <xf numFmtId="0" fontId="31" fillId="2" borderId="1" xfId="0" applyFont="1" applyFill="1" applyBorder="1" applyAlignment="1" applyProtection="1">
      <alignment horizontal="left" vertical="center" wrapText="1"/>
    </xf>
    <xf numFmtId="0" fontId="33" fillId="2" borderId="1" xfId="0" applyFont="1" applyFill="1" applyBorder="1" applyAlignment="1" applyProtection="1">
      <alignment horizontal="center" vertical="center"/>
    </xf>
    <xf numFmtId="0" fontId="35" fillId="0" borderId="6"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31" fillId="2" borderId="42" xfId="0" applyFont="1" applyFill="1" applyBorder="1" applyAlignment="1" applyProtection="1">
      <alignment horizontal="center" vertical="center"/>
    </xf>
    <xf numFmtId="0" fontId="31" fillId="2" borderId="43" xfId="0" applyFont="1" applyFill="1" applyBorder="1" applyAlignment="1" applyProtection="1">
      <alignment horizontal="center" vertical="center"/>
    </xf>
    <xf numFmtId="0" fontId="31" fillId="2" borderId="1" xfId="0" applyFont="1" applyFill="1" applyBorder="1" applyAlignment="1" applyProtection="1">
      <alignment horizontal="left" vertical="center"/>
    </xf>
    <xf numFmtId="0" fontId="35" fillId="3" borderId="1" xfId="0" applyFont="1" applyFill="1" applyBorder="1" applyAlignment="1" applyProtection="1">
      <alignment horizontal="center" vertical="center"/>
      <protection locked="0"/>
    </xf>
    <xf numFmtId="0" fontId="4" fillId="2" borderId="6"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xf>
    <xf numFmtId="0" fontId="11" fillId="0" borderId="1"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33" fillId="2" borderId="3" xfId="0" applyFont="1" applyFill="1" applyBorder="1" applyAlignment="1" applyProtection="1">
      <alignment horizontal="center" vertical="center"/>
    </xf>
    <xf numFmtId="0" fontId="33" fillId="3" borderId="1" xfId="0" applyFont="1" applyFill="1" applyBorder="1" applyAlignment="1" applyProtection="1">
      <alignment horizontal="center" vertical="center"/>
      <protection locked="0"/>
    </xf>
    <xf numFmtId="0" fontId="33" fillId="3" borderId="4" xfId="0" applyFont="1" applyFill="1" applyBorder="1" applyAlignment="1" applyProtection="1">
      <alignment horizontal="center" vertical="center"/>
      <protection locked="0"/>
    </xf>
    <xf numFmtId="0" fontId="33" fillId="2" borderId="3" xfId="0" applyFont="1" applyFill="1" applyBorder="1" applyAlignment="1" applyProtection="1">
      <alignment horizontal="center" vertical="center" wrapText="1"/>
    </xf>
    <xf numFmtId="0" fontId="33" fillId="2" borderId="1" xfId="0" applyFont="1" applyFill="1" applyBorder="1" applyAlignment="1" applyProtection="1">
      <alignment horizontal="center" vertical="center" wrapText="1"/>
    </xf>
    <xf numFmtId="0" fontId="31" fillId="2" borderId="1" xfId="0" applyFont="1" applyFill="1" applyBorder="1" applyAlignment="1" applyProtection="1">
      <alignment horizontal="center" vertical="center"/>
    </xf>
    <xf numFmtId="0" fontId="12" fillId="2" borderId="42" xfId="0" applyFont="1" applyFill="1" applyBorder="1" applyAlignment="1" applyProtection="1">
      <alignment horizontal="center" vertical="center"/>
    </xf>
    <xf numFmtId="0" fontId="11" fillId="2" borderId="43" xfId="0" applyFont="1" applyFill="1" applyBorder="1" applyAlignment="1" applyProtection="1">
      <alignment horizontal="center" vertical="center"/>
    </xf>
    <xf numFmtId="0" fontId="11" fillId="2" borderId="44" xfId="0" applyFont="1" applyFill="1" applyBorder="1" applyAlignment="1" applyProtection="1">
      <alignment horizontal="center" vertical="center"/>
    </xf>
    <xf numFmtId="0" fontId="33" fillId="2" borderId="4" xfId="0" applyFont="1" applyFill="1" applyBorder="1" applyAlignment="1" applyProtection="1">
      <alignment horizontal="center" vertical="center"/>
    </xf>
    <xf numFmtId="0" fontId="33" fillId="2" borderId="5" xfId="0" applyFont="1" applyFill="1" applyBorder="1" applyAlignment="1" applyProtection="1">
      <alignment horizontal="center" vertical="center"/>
    </xf>
    <xf numFmtId="0" fontId="33" fillId="2" borderId="6" xfId="0" applyFont="1" applyFill="1" applyBorder="1" applyAlignment="1" applyProtection="1">
      <alignment horizontal="center" vertical="center"/>
    </xf>
    <xf numFmtId="0" fontId="4" fillId="2" borderId="8" xfId="0" applyFont="1" applyFill="1" applyBorder="1" applyAlignment="1" applyProtection="1">
      <alignment horizontal="lef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5" fillId="4" borderId="45" xfId="0" applyFont="1" applyFill="1" applyBorder="1" applyAlignment="1">
      <alignment horizontal="center" vertical="center"/>
    </xf>
    <xf numFmtId="0" fontId="5" fillId="4" borderId="29" xfId="0" applyFont="1" applyFill="1" applyBorder="1" applyAlignment="1">
      <alignment horizontal="center" vertical="center"/>
    </xf>
    <xf numFmtId="0" fontId="5" fillId="4" borderId="46"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4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5" xfId="0" applyFont="1" applyFill="1" applyBorder="1" applyAlignment="1">
      <alignment horizontal="center" vertical="center"/>
    </xf>
    <xf numFmtId="0" fontId="7" fillId="4" borderId="37" xfId="0" applyFont="1" applyFill="1" applyBorder="1" applyAlignment="1">
      <alignment horizontal="center" vertical="center"/>
    </xf>
    <xf numFmtId="0" fontId="7" fillId="4" borderId="38" xfId="0" applyFont="1" applyFill="1" applyBorder="1" applyAlignment="1">
      <alignment horizontal="center" vertical="center"/>
    </xf>
    <xf numFmtId="0" fontId="7" fillId="4" borderId="17" xfId="0" applyFont="1" applyFill="1" applyBorder="1" applyAlignment="1">
      <alignment horizontal="center" vertical="center"/>
    </xf>
    <xf numFmtId="0" fontId="8" fillId="4" borderId="37" xfId="0" applyFont="1" applyFill="1" applyBorder="1" applyAlignment="1">
      <alignment horizontal="center" vertical="center"/>
    </xf>
    <xf numFmtId="0" fontId="14" fillId="3"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6" fillId="3" borderId="39" xfId="0" applyFont="1" applyFill="1" applyBorder="1" applyAlignment="1" applyProtection="1">
      <alignment horizontal="center" vertical="center" wrapText="1"/>
    </xf>
    <xf numFmtId="0" fontId="6" fillId="3" borderId="40"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177" fontId="5" fillId="0" borderId="2" xfId="1" applyNumberFormat="1" applyFont="1" applyFill="1" applyBorder="1" applyAlignment="1" applyProtection="1">
      <alignment horizontal="center" vertical="center" wrapText="1"/>
    </xf>
    <xf numFmtId="177" fontId="5" fillId="0" borderId="11" xfId="1" applyNumberFormat="1"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5" fillId="0" borderId="30"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5" fillId="0" borderId="36" xfId="0" applyFont="1" applyFill="1" applyBorder="1" applyAlignment="1" applyProtection="1">
      <alignment horizontal="center" vertical="center" wrapText="1"/>
    </xf>
    <xf numFmtId="0" fontId="5" fillId="0" borderId="22" xfId="0" applyFont="1" applyFill="1" applyBorder="1" applyAlignment="1" applyProtection="1">
      <alignment horizontal="left" vertical="center" wrapText="1"/>
    </xf>
    <xf numFmtId="0" fontId="5" fillId="0" borderId="23" xfId="0" applyFont="1" applyFill="1" applyBorder="1" applyAlignment="1" applyProtection="1">
      <alignment horizontal="left" vertical="center" wrapText="1"/>
    </xf>
    <xf numFmtId="177" fontId="16" fillId="2" borderId="34" xfId="1" applyNumberFormat="1" applyFont="1" applyFill="1" applyBorder="1" applyAlignment="1" applyProtection="1">
      <alignment horizontal="center" vertical="center" wrapText="1"/>
    </xf>
    <xf numFmtId="177" fontId="16" fillId="2" borderId="18" xfId="1" applyNumberFormat="1" applyFont="1" applyFill="1" applyBorder="1" applyAlignment="1" applyProtection="1">
      <alignment horizontal="center" vertical="center" wrapText="1"/>
    </xf>
    <xf numFmtId="177" fontId="16" fillId="2" borderId="47" xfId="1" applyNumberFormat="1" applyFont="1" applyFill="1" applyBorder="1" applyAlignment="1" applyProtection="1">
      <alignment horizontal="center" vertical="center" wrapText="1"/>
    </xf>
    <xf numFmtId="177" fontId="16" fillId="2" borderId="13" xfId="1" applyNumberFormat="1"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180" fontId="6" fillId="0" borderId="26" xfId="0" applyNumberFormat="1" applyFont="1" applyFill="1" applyBorder="1" applyAlignment="1" applyProtection="1">
      <alignment horizontal="center" vertical="center" wrapText="1"/>
    </xf>
    <xf numFmtId="180" fontId="5" fillId="0" borderId="27" xfId="0" applyNumberFormat="1" applyFont="1" applyFill="1" applyBorder="1" applyAlignment="1" applyProtection="1">
      <alignment horizontal="center" vertical="center" wrapText="1"/>
    </xf>
    <xf numFmtId="180" fontId="5" fillId="0" borderId="8" xfId="0" applyNumberFormat="1" applyFont="1" applyFill="1" applyBorder="1" applyAlignment="1" applyProtection="1">
      <alignment horizontal="center" vertical="center" wrapText="1"/>
    </xf>
    <xf numFmtId="0" fontId="4" fillId="3" borderId="0" xfId="0" applyFont="1" applyFill="1" applyAlignment="1" applyProtection="1">
      <alignment horizontal="left" vertical="center" wrapText="1"/>
    </xf>
    <xf numFmtId="0" fontId="7" fillId="0" borderId="20" xfId="0" applyFont="1" applyBorder="1" applyAlignment="1">
      <alignment horizontal="center" vertical="center"/>
    </xf>
    <xf numFmtId="0" fontId="5" fillId="0" borderId="37" xfId="0" applyFont="1" applyFill="1" applyBorder="1" applyAlignment="1" applyProtection="1">
      <alignment horizontal="center" vertical="center" wrapText="1"/>
    </xf>
    <xf numFmtId="0" fontId="5" fillId="0" borderId="38"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177" fontId="16" fillId="2" borderId="48" xfId="1" applyNumberFormat="1" applyFont="1" applyFill="1" applyBorder="1" applyAlignment="1" applyProtection="1">
      <alignment horizontal="left" vertical="center" wrapText="1"/>
    </xf>
    <xf numFmtId="177" fontId="16" fillId="2" borderId="49" xfId="1" applyNumberFormat="1" applyFont="1" applyFill="1" applyBorder="1" applyAlignment="1" applyProtection="1">
      <alignment horizontal="left" vertical="center" wrapText="1"/>
    </xf>
    <xf numFmtId="177" fontId="16" fillId="2" borderId="34" xfId="1" applyNumberFormat="1" applyFont="1" applyFill="1" applyBorder="1" applyAlignment="1" applyProtection="1">
      <alignment horizontal="left" vertical="center" wrapText="1"/>
    </xf>
    <xf numFmtId="177" fontId="16" fillId="2" borderId="18" xfId="1" applyNumberFormat="1" applyFont="1" applyFill="1" applyBorder="1" applyAlignment="1" applyProtection="1">
      <alignment horizontal="left" vertical="center" wrapText="1"/>
    </xf>
    <xf numFmtId="0" fontId="13" fillId="2" borderId="4" xfId="0" applyFont="1" applyFill="1" applyBorder="1" applyAlignment="1" applyProtection="1">
      <alignmen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221548</xdr:colOff>
      <xdr:row>27</xdr:row>
      <xdr:rowOff>35277</xdr:rowOff>
    </xdr:from>
    <xdr:to>
      <xdr:col>5</xdr:col>
      <xdr:colOff>1128889</xdr:colOff>
      <xdr:row>27</xdr:row>
      <xdr:rowOff>338667</xdr:rowOff>
    </xdr:to>
    <xdr:pic>
      <xdr:nvPicPr>
        <xdr:cNvPr id="2" name="图片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876348" y="5788377"/>
          <a:ext cx="907341" cy="3033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263884</xdr:colOff>
      <xdr:row>28</xdr:row>
      <xdr:rowOff>47273</xdr:rowOff>
    </xdr:from>
    <xdr:to>
      <xdr:col>5</xdr:col>
      <xdr:colOff>1178282</xdr:colOff>
      <xdr:row>28</xdr:row>
      <xdr:rowOff>372490</xdr:rowOff>
    </xdr:to>
    <xdr:pic>
      <xdr:nvPicPr>
        <xdr:cNvPr id="3" name="图片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18684" y="6930673"/>
          <a:ext cx="914398" cy="3252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221548</xdr:colOff>
      <xdr:row>60</xdr:row>
      <xdr:rowOff>35277</xdr:rowOff>
    </xdr:from>
    <xdr:to>
      <xdr:col>5</xdr:col>
      <xdr:colOff>1128889</xdr:colOff>
      <xdr:row>60</xdr:row>
      <xdr:rowOff>338667</xdr:rowOff>
    </xdr:to>
    <xdr:pic>
      <xdr:nvPicPr>
        <xdr:cNvPr id="4" name="图片 3"/>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349298" y="6932965"/>
          <a:ext cx="907341" cy="3033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263884</xdr:colOff>
      <xdr:row>61</xdr:row>
      <xdr:rowOff>47273</xdr:rowOff>
    </xdr:from>
    <xdr:to>
      <xdr:col>5</xdr:col>
      <xdr:colOff>1178282</xdr:colOff>
      <xdr:row>61</xdr:row>
      <xdr:rowOff>372490</xdr:rowOff>
    </xdr:to>
    <xdr:pic>
      <xdr:nvPicPr>
        <xdr:cNvPr id="5" name="图片 4"/>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391634" y="8072086"/>
          <a:ext cx="914398" cy="3252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221548</xdr:colOff>
      <xdr:row>93</xdr:row>
      <xdr:rowOff>35277</xdr:rowOff>
    </xdr:from>
    <xdr:to>
      <xdr:col>5</xdr:col>
      <xdr:colOff>1128889</xdr:colOff>
      <xdr:row>93</xdr:row>
      <xdr:rowOff>338667</xdr:rowOff>
    </xdr:to>
    <xdr:pic>
      <xdr:nvPicPr>
        <xdr:cNvPr id="6" name="图片 5"/>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349298" y="17593027"/>
          <a:ext cx="907341" cy="3033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263884</xdr:colOff>
      <xdr:row>94</xdr:row>
      <xdr:rowOff>47273</xdr:rowOff>
    </xdr:from>
    <xdr:to>
      <xdr:col>5</xdr:col>
      <xdr:colOff>1178282</xdr:colOff>
      <xdr:row>94</xdr:row>
      <xdr:rowOff>372490</xdr:rowOff>
    </xdr:to>
    <xdr:pic>
      <xdr:nvPicPr>
        <xdr:cNvPr id="7" name="图片 6"/>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391634" y="18732148"/>
          <a:ext cx="914398" cy="3252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221548</xdr:colOff>
      <xdr:row>60</xdr:row>
      <xdr:rowOff>35277</xdr:rowOff>
    </xdr:from>
    <xdr:to>
      <xdr:col>5</xdr:col>
      <xdr:colOff>1128889</xdr:colOff>
      <xdr:row>60</xdr:row>
      <xdr:rowOff>338667</xdr:rowOff>
    </xdr:to>
    <xdr:pic>
      <xdr:nvPicPr>
        <xdr:cNvPr id="8" name="图片 7"/>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31861" y="6575777"/>
          <a:ext cx="907341" cy="3033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263884</xdr:colOff>
      <xdr:row>61</xdr:row>
      <xdr:rowOff>47273</xdr:rowOff>
    </xdr:from>
    <xdr:to>
      <xdr:col>5</xdr:col>
      <xdr:colOff>1178282</xdr:colOff>
      <xdr:row>61</xdr:row>
      <xdr:rowOff>372490</xdr:rowOff>
    </xdr:to>
    <xdr:pic>
      <xdr:nvPicPr>
        <xdr:cNvPr id="9" name="图片 8"/>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74197" y="7714898"/>
          <a:ext cx="914398" cy="3252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221548</xdr:colOff>
      <xdr:row>93</xdr:row>
      <xdr:rowOff>35277</xdr:rowOff>
    </xdr:from>
    <xdr:to>
      <xdr:col>5</xdr:col>
      <xdr:colOff>1128889</xdr:colOff>
      <xdr:row>93</xdr:row>
      <xdr:rowOff>338667</xdr:rowOff>
    </xdr:to>
    <xdr:pic>
      <xdr:nvPicPr>
        <xdr:cNvPr id="10" name="图片 9"/>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31861" y="6575777"/>
          <a:ext cx="907341" cy="3033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263884</xdr:colOff>
      <xdr:row>94</xdr:row>
      <xdr:rowOff>47273</xdr:rowOff>
    </xdr:from>
    <xdr:to>
      <xdr:col>5</xdr:col>
      <xdr:colOff>1178282</xdr:colOff>
      <xdr:row>94</xdr:row>
      <xdr:rowOff>372490</xdr:rowOff>
    </xdr:to>
    <xdr:pic>
      <xdr:nvPicPr>
        <xdr:cNvPr id="11" name="图片 1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74197" y="7714898"/>
          <a:ext cx="914398" cy="3252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0"/>
  <sheetViews>
    <sheetView tabSelected="1" topLeftCell="A97" zoomScale="80" zoomScaleNormal="80" zoomScaleSheetLayoutView="100" workbookViewId="0">
      <selection activeCell="F102" sqref="F102"/>
    </sheetView>
  </sheetViews>
  <sheetFormatPr defaultColWidth="9" defaultRowHeight="15"/>
  <cols>
    <col min="1" max="1" width="18.125" style="2" customWidth="1"/>
    <col min="2" max="2" width="8.75" style="2" customWidth="1"/>
    <col min="3" max="3" width="32.375" style="2" customWidth="1"/>
    <col min="4" max="4" width="13.625" style="2" customWidth="1"/>
    <col min="5" max="5" width="17.375" style="2" customWidth="1"/>
    <col min="6" max="6" width="61.125" style="2" customWidth="1"/>
    <col min="7" max="16384" width="9" style="2"/>
  </cols>
  <sheetData>
    <row r="1" spans="1:6" s="5" customFormat="1" ht="40.5" customHeight="1">
      <c r="A1" s="127" t="s">
        <v>164</v>
      </c>
      <c r="B1" s="128"/>
      <c r="C1" s="128"/>
      <c r="D1" s="128"/>
      <c r="E1" s="128"/>
      <c r="F1" s="129"/>
    </row>
    <row r="2" spans="1:6" s="5" customFormat="1" ht="27.75" customHeight="1">
      <c r="A2" s="118" t="s">
        <v>139</v>
      </c>
      <c r="B2" s="119"/>
      <c r="C2" s="119"/>
      <c r="D2" s="119"/>
      <c r="E2" s="119"/>
      <c r="F2" s="120"/>
    </row>
    <row r="3" spans="1:6" s="5" customFormat="1" ht="26.1" customHeight="1">
      <c r="A3" s="121" t="s">
        <v>110</v>
      </c>
      <c r="B3" s="110"/>
      <c r="C3" s="122"/>
      <c r="D3" s="122"/>
      <c r="E3" s="122"/>
      <c r="F3" s="123"/>
    </row>
    <row r="4" spans="1:6" s="5" customFormat="1" ht="26.1" customHeight="1">
      <c r="A4" s="124" t="s">
        <v>131</v>
      </c>
      <c r="B4" s="125"/>
      <c r="C4" s="76"/>
      <c r="D4" s="126" t="s">
        <v>132</v>
      </c>
      <c r="E4" s="126"/>
      <c r="F4" s="77"/>
    </row>
    <row r="5" spans="1:6" s="5" customFormat="1" ht="26.45" customHeight="1">
      <c r="A5" s="121" t="s">
        <v>111</v>
      </c>
      <c r="B5" s="110"/>
      <c r="C5" s="110"/>
      <c r="D5" s="110"/>
      <c r="E5" s="110"/>
      <c r="F5" s="130"/>
    </row>
    <row r="6" spans="1:6" s="5" customFormat="1" ht="18" customHeight="1">
      <c r="A6" s="121"/>
      <c r="B6" s="110"/>
      <c r="C6" s="96" t="s">
        <v>140</v>
      </c>
      <c r="D6" s="110" t="s">
        <v>141</v>
      </c>
      <c r="E6" s="110"/>
      <c r="F6" s="97" t="s">
        <v>112</v>
      </c>
    </row>
    <row r="7" spans="1:6" s="5" customFormat="1" ht="19.5" customHeight="1">
      <c r="A7" s="121" t="s">
        <v>113</v>
      </c>
      <c r="B7" s="110"/>
      <c r="C7" s="78"/>
      <c r="D7" s="116"/>
      <c r="E7" s="116"/>
      <c r="F7" s="79"/>
    </row>
    <row r="8" spans="1:6" s="5" customFormat="1" ht="19.5" customHeight="1" thickBot="1">
      <c r="A8" s="131" t="s">
        <v>142</v>
      </c>
      <c r="B8" s="132"/>
      <c r="C8" s="98"/>
      <c r="D8" s="111"/>
      <c r="E8" s="111"/>
      <c r="F8" s="80"/>
    </row>
    <row r="9" spans="1:6" ht="26.45" customHeight="1">
      <c r="A9" s="113" t="s">
        <v>114</v>
      </c>
      <c r="B9" s="114"/>
      <c r="C9" s="114"/>
      <c r="D9" s="114"/>
      <c r="E9" s="99" t="s">
        <v>115</v>
      </c>
      <c r="F9" s="81" t="s">
        <v>143</v>
      </c>
    </row>
    <row r="10" spans="1:6" ht="17.25">
      <c r="A10" s="106" t="s">
        <v>144</v>
      </c>
      <c r="B10" s="94">
        <v>1</v>
      </c>
      <c r="C10" s="115" t="s">
        <v>116</v>
      </c>
      <c r="D10" s="115"/>
      <c r="E10" s="82" t="e">
        <f>E11+E24+E30+E37</f>
        <v>#DIV/0!</v>
      </c>
      <c r="F10" s="27" t="s">
        <v>83</v>
      </c>
    </row>
    <row r="11" spans="1:6" ht="16.5">
      <c r="A11" s="106"/>
      <c r="B11" s="94">
        <v>1.1000000000000001</v>
      </c>
      <c r="C11" s="108" t="s">
        <v>117</v>
      </c>
      <c r="D11" s="108"/>
      <c r="E11" s="82">
        <f>E12*E13*E14*E15/100*44/12+E16*E17*E18*E19/100*44/12+E20*E21*E22*E23/100*44/12</f>
        <v>0</v>
      </c>
      <c r="F11" s="27" t="s">
        <v>9</v>
      </c>
    </row>
    <row r="12" spans="1:6" ht="18">
      <c r="A12" s="106"/>
      <c r="B12" s="101" t="s">
        <v>145</v>
      </c>
      <c r="C12" s="95" t="s">
        <v>146</v>
      </c>
      <c r="D12" s="112" t="s">
        <v>118</v>
      </c>
      <c r="E12" s="83"/>
      <c r="F12" s="104"/>
    </row>
    <row r="13" spans="1:6" ht="18">
      <c r="A13" s="106"/>
      <c r="B13" s="101"/>
      <c r="C13" s="95" t="s">
        <v>147</v>
      </c>
      <c r="D13" s="112"/>
      <c r="E13" s="83"/>
      <c r="F13" s="104"/>
    </row>
    <row r="14" spans="1:6">
      <c r="A14" s="106"/>
      <c r="B14" s="101"/>
      <c r="C14" s="95" t="s">
        <v>119</v>
      </c>
      <c r="D14" s="112"/>
      <c r="E14" s="84"/>
      <c r="F14" s="104"/>
    </row>
    <row r="15" spans="1:6">
      <c r="A15" s="106"/>
      <c r="B15" s="101"/>
      <c r="C15" s="95" t="s">
        <v>158</v>
      </c>
      <c r="D15" s="112"/>
      <c r="E15" s="83"/>
      <c r="F15" s="104"/>
    </row>
    <row r="16" spans="1:6" ht="18">
      <c r="A16" s="106"/>
      <c r="B16" s="101" t="s">
        <v>82</v>
      </c>
      <c r="C16" s="95" t="s">
        <v>146</v>
      </c>
      <c r="D16" s="112" t="s">
        <v>118</v>
      </c>
      <c r="E16" s="83"/>
      <c r="F16" s="104"/>
    </row>
    <row r="17" spans="1:6" ht="15.75" customHeight="1">
      <c r="A17" s="106"/>
      <c r="B17" s="101"/>
      <c r="C17" s="95" t="s">
        <v>147</v>
      </c>
      <c r="D17" s="112"/>
      <c r="E17" s="83"/>
      <c r="F17" s="104"/>
    </row>
    <row r="18" spans="1:6">
      <c r="A18" s="106"/>
      <c r="B18" s="101"/>
      <c r="C18" s="95" t="s">
        <v>119</v>
      </c>
      <c r="D18" s="112"/>
      <c r="E18" s="84"/>
      <c r="F18" s="104"/>
    </row>
    <row r="19" spans="1:6">
      <c r="A19" s="106"/>
      <c r="B19" s="101"/>
      <c r="C19" s="95" t="s">
        <v>158</v>
      </c>
      <c r="D19" s="112"/>
      <c r="E19" s="83"/>
      <c r="F19" s="104"/>
    </row>
    <row r="20" spans="1:6" ht="18">
      <c r="A20" s="106"/>
      <c r="B20" s="101" t="s">
        <v>98</v>
      </c>
      <c r="C20" s="95" t="s">
        <v>146</v>
      </c>
      <c r="D20" s="112" t="s">
        <v>118</v>
      </c>
      <c r="E20" s="83"/>
      <c r="F20" s="104"/>
    </row>
    <row r="21" spans="1:6" ht="15.75" customHeight="1">
      <c r="A21" s="106"/>
      <c r="B21" s="101"/>
      <c r="C21" s="95" t="s">
        <v>147</v>
      </c>
      <c r="D21" s="112"/>
      <c r="E21" s="83"/>
      <c r="F21" s="104"/>
    </row>
    <row r="22" spans="1:6">
      <c r="A22" s="106"/>
      <c r="B22" s="101"/>
      <c r="C22" s="95" t="s">
        <v>119</v>
      </c>
      <c r="D22" s="112"/>
      <c r="E22" s="84"/>
      <c r="F22" s="104"/>
    </row>
    <row r="23" spans="1:6">
      <c r="A23" s="106"/>
      <c r="B23" s="101"/>
      <c r="C23" s="95" t="s">
        <v>158</v>
      </c>
      <c r="D23" s="112"/>
      <c r="E23" s="83"/>
      <c r="F23" s="104"/>
    </row>
    <row r="24" spans="1:6" ht="16.5">
      <c r="A24" s="106"/>
      <c r="B24" s="94">
        <v>1.2</v>
      </c>
      <c r="C24" s="101" t="s">
        <v>120</v>
      </c>
      <c r="D24" s="101"/>
      <c r="E24" s="82">
        <f>E25*((E26-E28)/100*44/56+(E27-E29)/100*44/40)</f>
        <v>0</v>
      </c>
      <c r="F24" s="27" t="s">
        <v>7</v>
      </c>
    </row>
    <row r="25" spans="1:6" ht="30">
      <c r="A25" s="106"/>
      <c r="B25" s="94" t="s">
        <v>84</v>
      </c>
      <c r="C25" s="101" t="s">
        <v>148</v>
      </c>
      <c r="D25" s="101"/>
      <c r="E25" s="83"/>
      <c r="F25" s="28" t="s">
        <v>10</v>
      </c>
    </row>
    <row r="26" spans="1:6">
      <c r="A26" s="106"/>
      <c r="B26" s="94" t="s">
        <v>85</v>
      </c>
      <c r="C26" s="101" t="s">
        <v>159</v>
      </c>
      <c r="D26" s="101"/>
      <c r="E26" s="83"/>
      <c r="F26" s="27"/>
    </row>
    <row r="27" spans="1:6">
      <c r="A27" s="106"/>
      <c r="B27" s="94" t="s">
        <v>86</v>
      </c>
      <c r="C27" s="101" t="s">
        <v>160</v>
      </c>
      <c r="D27" s="101"/>
      <c r="E27" s="83"/>
      <c r="F27" s="27"/>
    </row>
    <row r="28" spans="1:6" ht="91.5">
      <c r="A28" s="106"/>
      <c r="B28" s="94" t="s">
        <v>87</v>
      </c>
      <c r="C28" s="102" t="s">
        <v>161</v>
      </c>
      <c r="D28" s="102"/>
      <c r="E28" s="83"/>
      <c r="F28" s="92" t="s">
        <v>149</v>
      </c>
    </row>
    <row r="29" spans="1:6" ht="61.5">
      <c r="A29" s="106"/>
      <c r="B29" s="94" t="s">
        <v>88</v>
      </c>
      <c r="C29" s="102" t="s">
        <v>162</v>
      </c>
      <c r="D29" s="102"/>
      <c r="E29" s="83"/>
      <c r="F29" s="93" t="s">
        <v>129</v>
      </c>
    </row>
    <row r="30" spans="1:6" ht="16.5">
      <c r="A30" s="106"/>
      <c r="B30" s="94">
        <v>1.3</v>
      </c>
      <c r="C30" s="101" t="s">
        <v>150</v>
      </c>
      <c r="D30" s="101"/>
      <c r="E30" s="82" t="e">
        <f>E31*E36</f>
        <v>#DIV/0!</v>
      </c>
      <c r="F30" s="27" t="s">
        <v>8</v>
      </c>
    </row>
    <row r="31" spans="1:6" ht="18">
      <c r="A31" s="106"/>
      <c r="B31" s="94" t="s">
        <v>89</v>
      </c>
      <c r="C31" s="101" t="s">
        <v>133</v>
      </c>
      <c r="D31" s="101"/>
      <c r="E31" s="85">
        <f>E32+E33+E34+E35</f>
        <v>0</v>
      </c>
      <c r="F31" s="27" t="s">
        <v>151</v>
      </c>
    </row>
    <row r="32" spans="1:6">
      <c r="A32" s="106"/>
      <c r="B32" s="94" t="s">
        <v>90</v>
      </c>
      <c r="C32" s="101" t="s">
        <v>121</v>
      </c>
      <c r="D32" s="101"/>
      <c r="E32" s="86"/>
      <c r="F32" s="103" t="s">
        <v>152</v>
      </c>
    </row>
    <row r="33" spans="1:6" ht="18">
      <c r="A33" s="106"/>
      <c r="B33" s="94" t="s">
        <v>91</v>
      </c>
      <c r="C33" s="101" t="s">
        <v>134</v>
      </c>
      <c r="D33" s="101"/>
      <c r="E33" s="86"/>
      <c r="F33" s="103"/>
    </row>
    <row r="34" spans="1:6">
      <c r="A34" s="106"/>
      <c r="B34" s="94" t="s">
        <v>92</v>
      </c>
      <c r="C34" s="101" t="s">
        <v>122</v>
      </c>
      <c r="D34" s="101"/>
      <c r="E34" s="86"/>
      <c r="F34" s="103"/>
    </row>
    <row r="35" spans="1:6">
      <c r="A35" s="106"/>
      <c r="B35" s="94" t="s">
        <v>93</v>
      </c>
      <c r="C35" s="101" t="s">
        <v>123</v>
      </c>
      <c r="D35" s="101"/>
      <c r="E35" s="86"/>
      <c r="F35" s="103"/>
    </row>
    <row r="36" spans="1:6" ht="67.5">
      <c r="A36" s="106"/>
      <c r="B36" s="94" t="s">
        <v>94</v>
      </c>
      <c r="C36" s="101" t="s">
        <v>124</v>
      </c>
      <c r="D36" s="101"/>
      <c r="E36" s="82" t="e">
        <f>电力、热力排放因子计算参考!D8</f>
        <v>#DIV/0!</v>
      </c>
      <c r="F36" s="181" t="s">
        <v>165</v>
      </c>
    </row>
    <row r="37" spans="1:6" ht="16.5">
      <c r="A37" s="106"/>
      <c r="B37" s="94">
        <v>1.4</v>
      </c>
      <c r="C37" s="101" t="s">
        <v>125</v>
      </c>
      <c r="D37" s="101"/>
      <c r="E37" s="82" t="e">
        <f>E38*E39</f>
        <v>#DIV/0!</v>
      </c>
      <c r="F37" s="27" t="s">
        <v>8</v>
      </c>
    </row>
    <row r="38" spans="1:6" ht="18">
      <c r="A38" s="106"/>
      <c r="B38" s="94" t="s">
        <v>95</v>
      </c>
      <c r="C38" s="101" t="s">
        <v>135</v>
      </c>
      <c r="D38" s="101"/>
      <c r="E38" s="85">
        <f>电力、热力排放因子计算参考!H4+电力、热力排放因子计算参考!H5+电力、热力排放因子计算参考!H6</f>
        <v>0</v>
      </c>
      <c r="F38" s="27" t="s">
        <v>136</v>
      </c>
    </row>
    <row r="39" spans="1:6" ht="75">
      <c r="A39" s="106"/>
      <c r="B39" s="94" t="s">
        <v>96</v>
      </c>
      <c r="C39" s="101" t="s">
        <v>126</v>
      </c>
      <c r="D39" s="101"/>
      <c r="E39" s="82" t="e">
        <f>电力、热力排放因子计算参考!I7</f>
        <v>#DIV/0!</v>
      </c>
      <c r="F39" s="28" t="s">
        <v>137</v>
      </c>
    </row>
    <row r="40" spans="1:6" ht="15.95" customHeight="1">
      <c r="A40" s="106"/>
      <c r="B40" s="94">
        <v>2</v>
      </c>
      <c r="C40" s="102" t="s">
        <v>138</v>
      </c>
      <c r="D40" s="102"/>
      <c r="E40" s="71"/>
      <c r="F40" s="28"/>
    </row>
    <row r="41" spans="1:6">
      <c r="A41" s="106"/>
      <c r="B41" s="94">
        <v>3</v>
      </c>
      <c r="C41" s="102" t="s">
        <v>127</v>
      </c>
      <c r="D41" s="102"/>
      <c r="E41" s="71"/>
      <c r="F41" s="28" t="s">
        <v>153</v>
      </c>
    </row>
    <row r="42" spans="1:6" ht="44.25" thickBot="1">
      <c r="A42" s="107"/>
      <c r="B42" s="87">
        <v>4</v>
      </c>
      <c r="C42" s="117" t="s">
        <v>97</v>
      </c>
      <c r="D42" s="117"/>
      <c r="E42" s="74"/>
      <c r="F42" s="75" t="s">
        <v>154</v>
      </c>
    </row>
    <row r="43" spans="1:6" ht="15.75" customHeight="1">
      <c r="A43" s="105" t="s">
        <v>155</v>
      </c>
      <c r="B43" s="88">
        <v>1</v>
      </c>
      <c r="C43" s="115" t="s">
        <v>116</v>
      </c>
      <c r="D43" s="115"/>
      <c r="E43" s="89" t="e">
        <f>E44+E57+E63+E70</f>
        <v>#DIV/0!</v>
      </c>
      <c r="F43" s="27" t="s">
        <v>83</v>
      </c>
    </row>
    <row r="44" spans="1:6" ht="16.5">
      <c r="A44" s="106"/>
      <c r="B44" s="94">
        <v>1.1000000000000001</v>
      </c>
      <c r="C44" s="108" t="s">
        <v>117</v>
      </c>
      <c r="D44" s="108"/>
      <c r="E44" s="82">
        <f>E45*E46*E47*E48/100*44/12+E49*E50*E51*E52/100*44/12+E53*E54*E55*E56/100*44/12</f>
        <v>0</v>
      </c>
      <c r="F44" s="27" t="s">
        <v>9</v>
      </c>
    </row>
    <row r="45" spans="1:6" ht="18">
      <c r="A45" s="106"/>
      <c r="B45" s="101" t="s">
        <v>145</v>
      </c>
      <c r="C45" s="95" t="s">
        <v>146</v>
      </c>
      <c r="D45" s="112" t="s">
        <v>118</v>
      </c>
      <c r="E45" s="83"/>
      <c r="F45" s="104"/>
    </row>
    <row r="46" spans="1:6" ht="18.75" customHeight="1">
      <c r="A46" s="106"/>
      <c r="B46" s="101"/>
      <c r="C46" s="95" t="s">
        <v>147</v>
      </c>
      <c r="D46" s="112"/>
      <c r="E46" s="83"/>
      <c r="F46" s="104"/>
    </row>
    <row r="47" spans="1:6" ht="18.75" customHeight="1">
      <c r="A47" s="106"/>
      <c r="B47" s="101"/>
      <c r="C47" s="95" t="s">
        <v>119</v>
      </c>
      <c r="D47" s="112"/>
      <c r="E47" s="84"/>
      <c r="F47" s="104"/>
    </row>
    <row r="48" spans="1:6" ht="18.75" customHeight="1">
      <c r="A48" s="106"/>
      <c r="B48" s="101"/>
      <c r="C48" s="95" t="s">
        <v>158</v>
      </c>
      <c r="D48" s="112"/>
      <c r="E48" s="83"/>
      <c r="F48" s="104"/>
    </row>
    <row r="49" spans="1:6" ht="18.75" customHeight="1">
      <c r="A49" s="106"/>
      <c r="B49" s="101" t="s">
        <v>82</v>
      </c>
      <c r="C49" s="95" t="s">
        <v>146</v>
      </c>
      <c r="D49" s="112" t="s">
        <v>118</v>
      </c>
      <c r="E49" s="83"/>
      <c r="F49" s="104"/>
    </row>
    <row r="50" spans="1:6" ht="18.75" customHeight="1">
      <c r="A50" s="106"/>
      <c r="B50" s="101"/>
      <c r="C50" s="95" t="s">
        <v>147</v>
      </c>
      <c r="D50" s="112"/>
      <c r="E50" s="83"/>
      <c r="F50" s="104"/>
    </row>
    <row r="51" spans="1:6" ht="18.75" customHeight="1">
      <c r="A51" s="106"/>
      <c r="B51" s="101"/>
      <c r="C51" s="95" t="s">
        <v>119</v>
      </c>
      <c r="D51" s="112"/>
      <c r="E51" s="84"/>
      <c r="F51" s="104"/>
    </row>
    <row r="52" spans="1:6" ht="18.75" customHeight="1">
      <c r="A52" s="106"/>
      <c r="B52" s="101"/>
      <c r="C52" s="95" t="s">
        <v>158</v>
      </c>
      <c r="D52" s="112"/>
      <c r="E52" s="83"/>
      <c r="F52" s="104"/>
    </row>
    <row r="53" spans="1:6" ht="18.75" customHeight="1">
      <c r="A53" s="106"/>
      <c r="B53" s="101" t="s">
        <v>98</v>
      </c>
      <c r="C53" s="95" t="s">
        <v>146</v>
      </c>
      <c r="D53" s="112" t="s">
        <v>118</v>
      </c>
      <c r="E53" s="83"/>
      <c r="F53" s="104"/>
    </row>
    <row r="54" spans="1:6" ht="18.75" customHeight="1">
      <c r="A54" s="106"/>
      <c r="B54" s="101"/>
      <c r="C54" s="95" t="s">
        <v>147</v>
      </c>
      <c r="D54" s="112"/>
      <c r="E54" s="83"/>
      <c r="F54" s="104"/>
    </row>
    <row r="55" spans="1:6" ht="18.75" customHeight="1">
      <c r="A55" s="106"/>
      <c r="B55" s="101"/>
      <c r="C55" s="95" t="s">
        <v>119</v>
      </c>
      <c r="D55" s="112"/>
      <c r="E55" s="84"/>
      <c r="F55" s="104"/>
    </row>
    <row r="56" spans="1:6" ht="18.75" customHeight="1">
      <c r="A56" s="106"/>
      <c r="B56" s="101"/>
      <c r="C56" s="95" t="s">
        <v>158</v>
      </c>
      <c r="D56" s="112"/>
      <c r="E56" s="83"/>
      <c r="F56" s="104"/>
    </row>
    <row r="57" spans="1:6" ht="18.75" customHeight="1">
      <c r="A57" s="106"/>
      <c r="B57" s="94">
        <v>1.2</v>
      </c>
      <c r="C57" s="101" t="s">
        <v>120</v>
      </c>
      <c r="D57" s="101"/>
      <c r="E57" s="82">
        <f>E58*((E59-E61)/100*44/56+(E60-E62)/100*44/40)</f>
        <v>0</v>
      </c>
      <c r="F57" s="27" t="s">
        <v>7</v>
      </c>
    </row>
    <row r="58" spans="1:6" ht="30">
      <c r="A58" s="106"/>
      <c r="B58" s="94" t="s">
        <v>84</v>
      </c>
      <c r="C58" s="101" t="s">
        <v>148</v>
      </c>
      <c r="D58" s="101"/>
      <c r="E58" s="83"/>
      <c r="F58" s="28" t="s">
        <v>10</v>
      </c>
    </row>
    <row r="59" spans="1:6">
      <c r="A59" s="106"/>
      <c r="B59" s="94" t="s">
        <v>85</v>
      </c>
      <c r="C59" s="101" t="s">
        <v>159</v>
      </c>
      <c r="D59" s="101"/>
      <c r="E59" s="83"/>
      <c r="F59" s="27"/>
    </row>
    <row r="60" spans="1:6">
      <c r="A60" s="106"/>
      <c r="B60" s="94" t="s">
        <v>86</v>
      </c>
      <c r="C60" s="101" t="s">
        <v>160</v>
      </c>
      <c r="D60" s="101"/>
      <c r="E60" s="83"/>
      <c r="F60" s="27"/>
    </row>
    <row r="61" spans="1:6" ht="91.5">
      <c r="A61" s="106"/>
      <c r="B61" s="94" t="s">
        <v>87</v>
      </c>
      <c r="C61" s="102" t="s">
        <v>161</v>
      </c>
      <c r="D61" s="102"/>
      <c r="E61" s="83"/>
      <c r="F61" s="92" t="s">
        <v>149</v>
      </c>
    </row>
    <row r="62" spans="1:6" ht="61.5">
      <c r="A62" s="106"/>
      <c r="B62" s="94" t="s">
        <v>88</v>
      </c>
      <c r="C62" s="102" t="s">
        <v>162</v>
      </c>
      <c r="D62" s="102"/>
      <c r="E62" s="83"/>
      <c r="F62" s="93" t="s">
        <v>129</v>
      </c>
    </row>
    <row r="63" spans="1:6" ht="15.75" customHeight="1">
      <c r="A63" s="106"/>
      <c r="B63" s="94">
        <v>1.3</v>
      </c>
      <c r="C63" s="101" t="s">
        <v>150</v>
      </c>
      <c r="D63" s="101"/>
      <c r="E63" s="82" t="e">
        <f>E64*E69</f>
        <v>#DIV/0!</v>
      </c>
      <c r="F63" s="27" t="s">
        <v>8</v>
      </c>
    </row>
    <row r="64" spans="1:6" ht="18">
      <c r="A64" s="106"/>
      <c r="B64" s="94" t="s">
        <v>89</v>
      </c>
      <c r="C64" s="101" t="s">
        <v>133</v>
      </c>
      <c r="D64" s="101"/>
      <c r="E64" s="85">
        <f>E65+E66+E67+E68</f>
        <v>0</v>
      </c>
      <c r="F64" s="27" t="s">
        <v>151</v>
      </c>
    </row>
    <row r="65" spans="1:6" ht="14.1" customHeight="1">
      <c r="A65" s="106"/>
      <c r="B65" s="94" t="s">
        <v>90</v>
      </c>
      <c r="C65" s="101" t="s">
        <v>121</v>
      </c>
      <c r="D65" s="101"/>
      <c r="E65" s="86"/>
      <c r="F65" s="103" t="s">
        <v>152</v>
      </c>
    </row>
    <row r="66" spans="1:6" ht="18">
      <c r="A66" s="106"/>
      <c r="B66" s="94" t="s">
        <v>91</v>
      </c>
      <c r="C66" s="101" t="s">
        <v>134</v>
      </c>
      <c r="D66" s="101"/>
      <c r="E66" s="86"/>
      <c r="F66" s="103"/>
    </row>
    <row r="67" spans="1:6">
      <c r="A67" s="106"/>
      <c r="B67" s="94" t="s">
        <v>92</v>
      </c>
      <c r="C67" s="101" t="s">
        <v>122</v>
      </c>
      <c r="D67" s="101"/>
      <c r="E67" s="86"/>
      <c r="F67" s="103"/>
    </row>
    <row r="68" spans="1:6">
      <c r="A68" s="106"/>
      <c r="B68" s="94" t="s">
        <v>93</v>
      </c>
      <c r="C68" s="101" t="s">
        <v>123</v>
      </c>
      <c r="D68" s="101"/>
      <c r="E68" s="86"/>
      <c r="F68" s="103"/>
    </row>
    <row r="69" spans="1:6" ht="67.5">
      <c r="A69" s="106"/>
      <c r="B69" s="94" t="s">
        <v>94</v>
      </c>
      <c r="C69" s="101" t="s">
        <v>124</v>
      </c>
      <c r="D69" s="101"/>
      <c r="E69" s="82" t="e">
        <f>电力、热力排放因子计算参考!D14</f>
        <v>#DIV/0!</v>
      </c>
      <c r="F69" s="181" t="s">
        <v>165</v>
      </c>
    </row>
    <row r="70" spans="1:6" ht="16.5">
      <c r="A70" s="106"/>
      <c r="B70" s="94">
        <v>1.4</v>
      </c>
      <c r="C70" s="101" t="s">
        <v>125</v>
      </c>
      <c r="D70" s="101"/>
      <c r="E70" s="82" t="e">
        <f>E71*E72</f>
        <v>#DIV/0!</v>
      </c>
      <c r="F70" s="27" t="s">
        <v>8</v>
      </c>
    </row>
    <row r="71" spans="1:6" ht="15.75" customHeight="1">
      <c r="A71" s="106"/>
      <c r="B71" s="94" t="s">
        <v>95</v>
      </c>
      <c r="C71" s="101" t="s">
        <v>135</v>
      </c>
      <c r="D71" s="101"/>
      <c r="E71" s="85">
        <f>电力、热力排放因子计算参考!H9+电力、热力排放因子计算参考!H10+电力、热力排放因子计算参考!H11</f>
        <v>0</v>
      </c>
      <c r="F71" s="27" t="s">
        <v>136</v>
      </c>
    </row>
    <row r="72" spans="1:6" ht="75">
      <c r="A72" s="106"/>
      <c r="B72" s="94" t="s">
        <v>96</v>
      </c>
      <c r="C72" s="101" t="s">
        <v>126</v>
      </c>
      <c r="D72" s="101"/>
      <c r="E72" s="82" t="e">
        <f>电力、热力排放因子计算参考!I12</f>
        <v>#DIV/0!</v>
      </c>
      <c r="F72" s="28" t="s">
        <v>137</v>
      </c>
    </row>
    <row r="73" spans="1:6" ht="14.1" customHeight="1">
      <c r="A73" s="106"/>
      <c r="B73" s="94">
        <v>2</v>
      </c>
      <c r="C73" s="102" t="s">
        <v>138</v>
      </c>
      <c r="D73" s="102"/>
      <c r="E73" s="71"/>
      <c r="F73" s="28"/>
    </row>
    <row r="74" spans="1:6">
      <c r="A74" s="106"/>
      <c r="B74" s="94">
        <v>3</v>
      </c>
      <c r="C74" s="102" t="s">
        <v>127</v>
      </c>
      <c r="D74" s="102"/>
      <c r="E74" s="71"/>
      <c r="F74" s="28" t="s">
        <v>153</v>
      </c>
    </row>
    <row r="75" spans="1:6" ht="44.25" thickBot="1">
      <c r="A75" s="107"/>
      <c r="B75" s="87">
        <v>4</v>
      </c>
      <c r="C75" s="117" t="s">
        <v>97</v>
      </c>
      <c r="D75" s="117"/>
      <c r="E75" s="74"/>
      <c r="F75" s="75" t="s">
        <v>154</v>
      </c>
    </row>
    <row r="76" spans="1:6" ht="17.25">
      <c r="A76" s="133" t="s">
        <v>156</v>
      </c>
      <c r="B76" s="90">
        <v>1</v>
      </c>
      <c r="C76" s="115" t="s">
        <v>116</v>
      </c>
      <c r="D76" s="115"/>
      <c r="E76" s="91" t="e">
        <f>E77+E90+E96+E103</f>
        <v>#DIV/0!</v>
      </c>
      <c r="F76" s="27" t="s">
        <v>83</v>
      </c>
    </row>
    <row r="77" spans="1:6" ht="16.5">
      <c r="A77" s="102"/>
      <c r="B77" s="94">
        <v>1.1000000000000001</v>
      </c>
      <c r="C77" s="108" t="s">
        <v>117</v>
      </c>
      <c r="D77" s="108"/>
      <c r="E77" s="82">
        <f>E78*E79*E80*E81/100*44/12+E82*E83*E84*E85/100*44/12+E86*E87*E88*E89/100*44/12</f>
        <v>0</v>
      </c>
      <c r="F77" s="27" t="s">
        <v>9</v>
      </c>
    </row>
    <row r="78" spans="1:6" ht="18">
      <c r="A78" s="102"/>
      <c r="B78" s="101" t="s">
        <v>145</v>
      </c>
      <c r="C78" s="95" t="s">
        <v>146</v>
      </c>
      <c r="D78" s="112" t="s">
        <v>118</v>
      </c>
      <c r="E78" s="83"/>
      <c r="F78" s="104"/>
    </row>
    <row r="79" spans="1:6" ht="15.75" customHeight="1">
      <c r="A79" s="102"/>
      <c r="B79" s="101"/>
      <c r="C79" s="95" t="s">
        <v>147</v>
      </c>
      <c r="D79" s="112"/>
      <c r="E79" s="83"/>
      <c r="F79" s="104"/>
    </row>
    <row r="80" spans="1:6">
      <c r="A80" s="102"/>
      <c r="B80" s="101"/>
      <c r="C80" s="95" t="s">
        <v>119</v>
      </c>
      <c r="D80" s="112"/>
      <c r="E80" s="84"/>
      <c r="F80" s="104"/>
    </row>
    <row r="81" spans="1:6">
      <c r="A81" s="102"/>
      <c r="B81" s="101"/>
      <c r="C81" s="95" t="s">
        <v>158</v>
      </c>
      <c r="D81" s="112"/>
      <c r="E81" s="83"/>
      <c r="F81" s="104"/>
    </row>
    <row r="82" spans="1:6" ht="18">
      <c r="A82" s="102"/>
      <c r="B82" s="101" t="s">
        <v>82</v>
      </c>
      <c r="C82" s="95" t="s">
        <v>146</v>
      </c>
      <c r="D82" s="112" t="s">
        <v>118</v>
      </c>
      <c r="E82" s="83"/>
      <c r="F82" s="104"/>
    </row>
    <row r="83" spans="1:6" ht="15.75" customHeight="1">
      <c r="A83" s="102"/>
      <c r="B83" s="101"/>
      <c r="C83" s="95" t="s">
        <v>147</v>
      </c>
      <c r="D83" s="112"/>
      <c r="E83" s="83"/>
      <c r="F83" s="104"/>
    </row>
    <row r="84" spans="1:6">
      <c r="A84" s="102"/>
      <c r="B84" s="101"/>
      <c r="C84" s="95" t="s">
        <v>119</v>
      </c>
      <c r="D84" s="112"/>
      <c r="E84" s="84"/>
      <c r="F84" s="104"/>
    </row>
    <row r="85" spans="1:6">
      <c r="A85" s="102"/>
      <c r="B85" s="101"/>
      <c r="C85" s="95" t="s">
        <v>158</v>
      </c>
      <c r="D85" s="112"/>
      <c r="E85" s="83"/>
      <c r="F85" s="104"/>
    </row>
    <row r="86" spans="1:6" ht="18">
      <c r="A86" s="102"/>
      <c r="B86" s="101" t="s">
        <v>98</v>
      </c>
      <c r="C86" s="95" t="s">
        <v>146</v>
      </c>
      <c r="D86" s="112" t="s">
        <v>118</v>
      </c>
      <c r="E86" s="83"/>
      <c r="F86" s="104"/>
    </row>
    <row r="87" spans="1:6" ht="18">
      <c r="A87" s="102"/>
      <c r="B87" s="101"/>
      <c r="C87" s="95" t="s">
        <v>147</v>
      </c>
      <c r="D87" s="112"/>
      <c r="E87" s="83"/>
      <c r="F87" s="104"/>
    </row>
    <row r="88" spans="1:6">
      <c r="A88" s="102"/>
      <c r="B88" s="101"/>
      <c r="C88" s="95" t="s">
        <v>119</v>
      </c>
      <c r="D88" s="112"/>
      <c r="E88" s="84"/>
      <c r="F88" s="104"/>
    </row>
    <row r="89" spans="1:6">
      <c r="A89" s="102"/>
      <c r="B89" s="101"/>
      <c r="C89" s="95" t="s">
        <v>158</v>
      </c>
      <c r="D89" s="112"/>
      <c r="E89" s="83"/>
      <c r="F89" s="104"/>
    </row>
    <row r="90" spans="1:6" ht="15.75" customHeight="1">
      <c r="A90" s="102"/>
      <c r="B90" s="94">
        <v>1.2</v>
      </c>
      <c r="C90" s="101" t="s">
        <v>120</v>
      </c>
      <c r="D90" s="101"/>
      <c r="E90" s="82">
        <f>E91*((E92-E94)/100*44/56+(E93-E95)/100*44/40)</f>
        <v>0</v>
      </c>
      <c r="F90" s="27" t="s">
        <v>7</v>
      </c>
    </row>
    <row r="91" spans="1:6" ht="30">
      <c r="A91" s="102"/>
      <c r="B91" s="94" t="s">
        <v>84</v>
      </c>
      <c r="C91" s="101" t="s">
        <v>148</v>
      </c>
      <c r="D91" s="101"/>
      <c r="E91" s="83"/>
      <c r="F91" s="28" t="s">
        <v>10</v>
      </c>
    </row>
    <row r="92" spans="1:6">
      <c r="A92" s="102"/>
      <c r="B92" s="94" t="s">
        <v>85</v>
      </c>
      <c r="C92" s="101" t="s">
        <v>159</v>
      </c>
      <c r="D92" s="101"/>
      <c r="E92" s="83"/>
      <c r="F92" s="27"/>
    </row>
    <row r="93" spans="1:6">
      <c r="A93" s="102"/>
      <c r="B93" s="94" t="s">
        <v>86</v>
      </c>
      <c r="C93" s="101" t="s">
        <v>160</v>
      </c>
      <c r="D93" s="101"/>
      <c r="E93" s="83"/>
      <c r="F93" s="27"/>
    </row>
    <row r="94" spans="1:6" ht="91.5">
      <c r="A94" s="102"/>
      <c r="B94" s="94" t="s">
        <v>87</v>
      </c>
      <c r="C94" s="102" t="s">
        <v>161</v>
      </c>
      <c r="D94" s="102"/>
      <c r="E94" s="83"/>
      <c r="F94" s="92" t="s">
        <v>149</v>
      </c>
    </row>
    <row r="95" spans="1:6" ht="61.5">
      <c r="A95" s="102"/>
      <c r="B95" s="94" t="s">
        <v>88</v>
      </c>
      <c r="C95" s="102" t="s">
        <v>162</v>
      </c>
      <c r="D95" s="102"/>
      <c r="E95" s="83"/>
      <c r="F95" s="93" t="s">
        <v>129</v>
      </c>
    </row>
    <row r="96" spans="1:6" ht="16.5">
      <c r="A96" s="102"/>
      <c r="B96" s="94">
        <v>1.3</v>
      </c>
      <c r="C96" s="101" t="s">
        <v>150</v>
      </c>
      <c r="D96" s="101"/>
      <c r="E96" s="82" t="e">
        <f>E97*E102</f>
        <v>#DIV/0!</v>
      </c>
      <c r="F96" s="27" t="s">
        <v>8</v>
      </c>
    </row>
    <row r="97" spans="1:6" ht="18">
      <c r="A97" s="102"/>
      <c r="B97" s="94" t="s">
        <v>89</v>
      </c>
      <c r="C97" s="101" t="s">
        <v>133</v>
      </c>
      <c r="D97" s="101"/>
      <c r="E97" s="85">
        <f>E98+E99+E100+E101</f>
        <v>0</v>
      </c>
      <c r="F97" s="27" t="s">
        <v>151</v>
      </c>
    </row>
    <row r="98" spans="1:6" ht="14.1" customHeight="1">
      <c r="A98" s="102"/>
      <c r="B98" s="94" t="s">
        <v>90</v>
      </c>
      <c r="C98" s="101" t="s">
        <v>121</v>
      </c>
      <c r="D98" s="101"/>
      <c r="E98" s="86"/>
      <c r="F98" s="103" t="s">
        <v>152</v>
      </c>
    </row>
    <row r="99" spans="1:6" ht="15.75" customHeight="1">
      <c r="A99" s="102"/>
      <c r="B99" s="94" t="s">
        <v>91</v>
      </c>
      <c r="C99" s="101" t="s">
        <v>134</v>
      </c>
      <c r="D99" s="101"/>
      <c r="E99" s="86"/>
      <c r="F99" s="103"/>
    </row>
    <row r="100" spans="1:6">
      <c r="A100" s="102"/>
      <c r="B100" s="94" t="s">
        <v>92</v>
      </c>
      <c r="C100" s="101" t="s">
        <v>122</v>
      </c>
      <c r="D100" s="101"/>
      <c r="E100" s="86"/>
      <c r="F100" s="103"/>
    </row>
    <row r="101" spans="1:6">
      <c r="A101" s="102"/>
      <c r="B101" s="94" t="s">
        <v>93</v>
      </c>
      <c r="C101" s="101" t="s">
        <v>123</v>
      </c>
      <c r="D101" s="101"/>
      <c r="E101" s="86"/>
      <c r="F101" s="103"/>
    </row>
    <row r="102" spans="1:6" ht="67.5">
      <c r="A102" s="102"/>
      <c r="B102" s="94" t="s">
        <v>94</v>
      </c>
      <c r="C102" s="101" t="s">
        <v>124</v>
      </c>
      <c r="D102" s="101"/>
      <c r="E102" s="82" t="e">
        <f>电力、热力排放因子计算参考!D20</f>
        <v>#DIV/0!</v>
      </c>
      <c r="F102" s="181" t="s">
        <v>166</v>
      </c>
    </row>
    <row r="103" spans="1:6" ht="15.75" customHeight="1">
      <c r="A103" s="102"/>
      <c r="B103" s="94">
        <v>1.4</v>
      </c>
      <c r="C103" s="101" t="s">
        <v>125</v>
      </c>
      <c r="D103" s="101"/>
      <c r="E103" s="82" t="e">
        <f>E104*E105</f>
        <v>#DIV/0!</v>
      </c>
      <c r="F103" s="27" t="s">
        <v>8</v>
      </c>
    </row>
    <row r="104" spans="1:6" ht="18">
      <c r="A104" s="102"/>
      <c r="B104" s="94" t="s">
        <v>95</v>
      </c>
      <c r="C104" s="101" t="s">
        <v>135</v>
      </c>
      <c r="D104" s="101"/>
      <c r="E104" s="85">
        <f>电力、热力排放因子计算参考!H14+电力、热力排放因子计算参考!H15+电力、热力排放因子计算参考!H16</f>
        <v>0</v>
      </c>
      <c r="F104" s="27" t="s">
        <v>136</v>
      </c>
    </row>
    <row r="105" spans="1:6" ht="75">
      <c r="A105" s="102"/>
      <c r="B105" s="94" t="s">
        <v>96</v>
      </c>
      <c r="C105" s="101" t="s">
        <v>126</v>
      </c>
      <c r="D105" s="101"/>
      <c r="E105" s="82" t="e">
        <f>电力、热力排放因子计算参考!I17</f>
        <v>#DIV/0!</v>
      </c>
      <c r="F105" s="28" t="s">
        <v>137</v>
      </c>
    </row>
    <row r="106" spans="1:6" ht="14.1" customHeight="1">
      <c r="A106" s="102"/>
      <c r="B106" s="94">
        <v>2</v>
      </c>
      <c r="C106" s="102" t="s">
        <v>138</v>
      </c>
      <c r="D106" s="102"/>
      <c r="E106" s="71"/>
      <c r="F106" s="28"/>
    </row>
    <row r="107" spans="1:6" ht="15.75" customHeight="1">
      <c r="A107" s="102"/>
      <c r="B107" s="94">
        <v>3</v>
      </c>
      <c r="C107" s="102" t="s">
        <v>127</v>
      </c>
      <c r="D107" s="102"/>
      <c r="E107" s="71"/>
      <c r="F107" s="28" t="s">
        <v>153</v>
      </c>
    </row>
    <row r="108" spans="1:6" ht="44.25" thickBot="1">
      <c r="A108" s="102"/>
      <c r="B108" s="94">
        <v>4</v>
      </c>
      <c r="C108" s="117" t="s">
        <v>97</v>
      </c>
      <c r="D108" s="117"/>
      <c r="E108" s="71"/>
      <c r="F108" s="75" t="s">
        <v>154</v>
      </c>
    </row>
    <row r="109" spans="1:6" ht="32.1" customHeight="1">
      <c r="A109" s="109" t="s">
        <v>157</v>
      </c>
      <c r="B109" s="109"/>
      <c r="C109" s="109" t="s">
        <v>128</v>
      </c>
      <c r="D109" s="109"/>
      <c r="E109" s="73" t="e">
        <f>E10+E43+E76</f>
        <v>#DIV/0!</v>
      </c>
      <c r="F109" s="70"/>
    </row>
    <row r="111" spans="1:6" ht="15.75" customHeight="1">
      <c r="A111" s="72" t="s">
        <v>99</v>
      </c>
      <c r="B111" s="2" t="s">
        <v>100</v>
      </c>
    </row>
    <row r="112" spans="1:6">
      <c r="B112" s="2" t="s">
        <v>101</v>
      </c>
    </row>
    <row r="113" spans="2:2">
      <c r="B113" s="2" t="s">
        <v>102</v>
      </c>
    </row>
    <row r="114" spans="2:2">
      <c r="B114" s="2" t="s">
        <v>103</v>
      </c>
    </row>
    <row r="115" spans="2:2">
      <c r="B115" s="2" t="s">
        <v>104</v>
      </c>
    </row>
    <row r="116" spans="2:2">
      <c r="B116" s="2" t="s">
        <v>105</v>
      </c>
    </row>
    <row r="117" spans="2:2">
      <c r="B117" s="2" t="s">
        <v>106</v>
      </c>
    </row>
    <row r="118" spans="2:2" ht="15.75" customHeight="1">
      <c r="B118" s="2" t="s">
        <v>107</v>
      </c>
    </row>
    <row r="119" spans="2:2" ht="15.75" customHeight="1"/>
    <row r="130" ht="57.75" customHeight="1"/>
  </sheetData>
  <sheetProtection formatCells="0" formatColumns="0" formatRows="0" insertColumns="0" insertRows="0" deleteColumns="0" deleteRows="0"/>
  <mergeCells count="112">
    <mergeCell ref="F65:F68"/>
    <mergeCell ref="C75:D75"/>
    <mergeCell ref="A76:A108"/>
    <mergeCell ref="C76:D76"/>
    <mergeCell ref="C77:D77"/>
    <mergeCell ref="B78:B81"/>
    <mergeCell ref="D78:D81"/>
    <mergeCell ref="F78:F81"/>
    <mergeCell ref="B82:B85"/>
    <mergeCell ref="D82:D85"/>
    <mergeCell ref="F82:F85"/>
    <mergeCell ref="B86:B89"/>
    <mergeCell ref="D86:D89"/>
    <mergeCell ref="F86:F89"/>
    <mergeCell ref="F98:F101"/>
    <mergeCell ref="C103:D103"/>
    <mergeCell ref="C104:D104"/>
    <mergeCell ref="C105:D105"/>
    <mergeCell ref="C106:D106"/>
    <mergeCell ref="C71:D71"/>
    <mergeCell ref="C108:D108"/>
    <mergeCell ref="C65:D65"/>
    <mergeCell ref="C72:D72"/>
    <mergeCell ref="C73:D73"/>
    <mergeCell ref="B45:B48"/>
    <mergeCell ref="D45:D48"/>
    <mergeCell ref="F45:F48"/>
    <mergeCell ref="B49:B52"/>
    <mergeCell ref="D49:D52"/>
    <mergeCell ref="F49:F52"/>
    <mergeCell ref="B53:B56"/>
    <mergeCell ref="D53:D56"/>
    <mergeCell ref="F53:F56"/>
    <mergeCell ref="A2:F2"/>
    <mergeCell ref="A3:B3"/>
    <mergeCell ref="C3:F3"/>
    <mergeCell ref="A4:B4"/>
    <mergeCell ref="D4:E4"/>
    <mergeCell ref="A1:F1"/>
    <mergeCell ref="A5:F5"/>
    <mergeCell ref="A7:B7"/>
    <mergeCell ref="A8:B8"/>
    <mergeCell ref="A6:B6"/>
    <mergeCell ref="C30:D30"/>
    <mergeCell ref="C43:D43"/>
    <mergeCell ref="C32:D32"/>
    <mergeCell ref="C33:D33"/>
    <mergeCell ref="C34:D34"/>
    <mergeCell ref="C35:D35"/>
    <mergeCell ref="C40:D40"/>
    <mergeCell ref="C41:D41"/>
    <mergeCell ref="C42:D42"/>
    <mergeCell ref="A109:B109"/>
    <mergeCell ref="C109:D109"/>
    <mergeCell ref="D6:E6"/>
    <mergeCell ref="D8:E8"/>
    <mergeCell ref="D20:D23"/>
    <mergeCell ref="A9:D9"/>
    <mergeCell ref="A10:A42"/>
    <mergeCell ref="C10:D10"/>
    <mergeCell ref="C11:D11"/>
    <mergeCell ref="B12:B15"/>
    <mergeCell ref="C36:D36"/>
    <mergeCell ref="C37:D37"/>
    <mergeCell ref="C38:D38"/>
    <mergeCell ref="D12:D15"/>
    <mergeCell ref="B16:B19"/>
    <mergeCell ref="D16:D19"/>
    <mergeCell ref="B20:B23"/>
    <mergeCell ref="D7:E7"/>
    <mergeCell ref="C24:D24"/>
    <mergeCell ref="C25:D25"/>
    <mergeCell ref="C26:D26"/>
    <mergeCell ref="C27:D27"/>
    <mergeCell ref="C28:D28"/>
    <mergeCell ref="C29:D29"/>
    <mergeCell ref="C74:D74"/>
    <mergeCell ref="C95:D95"/>
    <mergeCell ref="C96:D96"/>
    <mergeCell ref="C64:D64"/>
    <mergeCell ref="F32:F35"/>
    <mergeCell ref="F12:F15"/>
    <mergeCell ref="F16:F19"/>
    <mergeCell ref="F20:F23"/>
    <mergeCell ref="A43:A75"/>
    <mergeCell ref="C66:D66"/>
    <mergeCell ref="C67:D67"/>
    <mergeCell ref="C68:D68"/>
    <mergeCell ref="C31:D31"/>
    <mergeCell ref="C63:D63"/>
    <mergeCell ref="C69:D69"/>
    <mergeCell ref="C70:D70"/>
    <mergeCell ref="C62:D62"/>
    <mergeCell ref="C57:D57"/>
    <mergeCell ref="C58:D58"/>
    <mergeCell ref="C59:D59"/>
    <mergeCell ref="C60:D60"/>
    <mergeCell ref="C61:D61"/>
    <mergeCell ref="C39:D39"/>
    <mergeCell ref="C44:D44"/>
    <mergeCell ref="C100:D100"/>
    <mergeCell ref="C101:D101"/>
    <mergeCell ref="C102:D102"/>
    <mergeCell ref="C107:D107"/>
    <mergeCell ref="C97:D97"/>
    <mergeCell ref="C98:D98"/>
    <mergeCell ref="C99:D99"/>
    <mergeCell ref="C90:D90"/>
    <mergeCell ref="C91:D91"/>
    <mergeCell ref="C92:D92"/>
    <mergeCell ref="C93:D93"/>
    <mergeCell ref="C94:D94"/>
  </mergeCells>
  <phoneticPr fontId="2" type="noConversion"/>
  <printOptions horizontalCentered="1"/>
  <pageMargins left="0.59055118110236227" right="0.39370078740157483" top="0.39370078740157483" bottom="0.39370078740157483" header="0" footer="0"/>
  <pageSetup paperSize="9" scale="86"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'附录-指南缺省值'!$A$5:$A$28</xm:f>
          </x14:formula1>
          <xm:sqref>D12:D23 D45:D56 D78:D89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E27" sqref="E27"/>
    </sheetView>
  </sheetViews>
  <sheetFormatPr defaultColWidth="18" defaultRowHeight="15.75"/>
  <cols>
    <col min="1" max="2" width="18" style="29"/>
    <col min="3" max="3" width="18" style="62"/>
    <col min="4" max="4" width="23.875" style="62" customWidth="1"/>
    <col min="5" max="5" width="10.25" style="29" customWidth="1"/>
    <col min="6" max="7" width="18" style="29"/>
    <col min="8" max="8" width="18" style="62"/>
    <col min="9" max="9" width="30" style="62" customWidth="1"/>
    <col min="10" max="16384" width="18" style="29"/>
  </cols>
  <sheetData>
    <row r="1" spans="1:9" ht="16.5" thickBot="1"/>
    <row r="2" spans="1:9" ht="25.5" customHeight="1" thickBot="1">
      <c r="A2" s="143" t="s">
        <v>51</v>
      </c>
      <c r="B2" s="144"/>
      <c r="C2" s="144"/>
      <c r="D2" s="145"/>
      <c r="F2" s="146" t="s">
        <v>61</v>
      </c>
      <c r="G2" s="144"/>
      <c r="H2" s="144"/>
      <c r="I2" s="145"/>
    </row>
    <row r="3" spans="1:9" ht="18.75">
      <c r="A3" s="140" t="s">
        <v>52</v>
      </c>
      <c r="B3" s="30"/>
      <c r="C3" s="65" t="s">
        <v>49</v>
      </c>
      <c r="D3" s="63" t="s">
        <v>50</v>
      </c>
      <c r="F3" s="136" t="s">
        <v>52</v>
      </c>
      <c r="G3" s="30"/>
      <c r="H3" s="66" t="s">
        <v>12</v>
      </c>
      <c r="I3" s="64" t="s">
        <v>48</v>
      </c>
    </row>
    <row r="4" spans="1:9">
      <c r="A4" s="141"/>
      <c r="B4" s="31" t="s">
        <v>53</v>
      </c>
      <c r="C4" s="67"/>
      <c r="D4" s="100"/>
      <c r="F4" s="137"/>
      <c r="G4" s="31" t="s">
        <v>54</v>
      </c>
      <c r="H4" s="67"/>
      <c r="I4" s="68"/>
    </row>
    <row r="5" spans="1:9">
      <c r="A5" s="141"/>
      <c r="B5" s="31" t="s">
        <v>55</v>
      </c>
      <c r="C5" s="67"/>
      <c r="D5" s="49">
        <v>0</v>
      </c>
      <c r="F5" s="137"/>
      <c r="G5" s="31" t="s">
        <v>56</v>
      </c>
      <c r="H5" s="67"/>
      <c r="I5" s="68"/>
    </row>
    <row r="6" spans="1:9">
      <c r="A6" s="141"/>
      <c r="B6" s="31" t="s">
        <v>57</v>
      </c>
      <c r="C6" s="67"/>
      <c r="D6" s="49">
        <v>0</v>
      </c>
      <c r="F6" s="137"/>
      <c r="G6" s="31" t="s">
        <v>58</v>
      </c>
      <c r="H6" s="67"/>
      <c r="I6" s="68"/>
    </row>
    <row r="7" spans="1:9" ht="19.5" thickBot="1">
      <c r="A7" s="141"/>
      <c r="B7" s="31" t="s">
        <v>58</v>
      </c>
      <c r="C7" s="67"/>
      <c r="D7" s="68"/>
      <c r="F7" s="138"/>
      <c r="G7" s="139" t="s">
        <v>109</v>
      </c>
      <c r="H7" s="139"/>
      <c r="I7" s="69" t="e">
        <f>SUMPRODUCT(H4:H6,I4:I6)/SUM(H4:H6)</f>
        <v>#DIV/0!</v>
      </c>
    </row>
    <row r="8" spans="1:9" ht="19.5" thickBot="1">
      <c r="A8" s="142"/>
      <c r="B8" s="139" t="s">
        <v>108</v>
      </c>
      <c r="C8" s="139"/>
      <c r="D8" s="69" t="e">
        <f>SUMPRODUCT(C4:C7,D4:D7)/SUM(C4:C7)</f>
        <v>#DIV/0!</v>
      </c>
      <c r="F8" s="136" t="s">
        <v>59</v>
      </c>
      <c r="G8" s="30"/>
      <c r="H8" s="66" t="s">
        <v>12</v>
      </c>
      <c r="I8" s="64" t="s">
        <v>48</v>
      </c>
    </row>
    <row r="9" spans="1:9" ht="18.75">
      <c r="A9" s="140" t="s">
        <v>59</v>
      </c>
      <c r="B9" s="30"/>
      <c r="C9" s="65" t="s">
        <v>49</v>
      </c>
      <c r="D9" s="63" t="s">
        <v>50</v>
      </c>
      <c r="F9" s="137"/>
      <c r="G9" s="31" t="s">
        <v>54</v>
      </c>
      <c r="H9" s="67"/>
      <c r="I9" s="68"/>
    </row>
    <row r="10" spans="1:9">
      <c r="A10" s="141"/>
      <c r="B10" s="31" t="s">
        <v>53</v>
      </c>
      <c r="C10" s="67"/>
      <c r="D10" s="100"/>
      <c r="F10" s="137"/>
      <c r="G10" s="31" t="s">
        <v>56</v>
      </c>
      <c r="H10" s="67"/>
      <c r="I10" s="68"/>
    </row>
    <row r="11" spans="1:9">
      <c r="A11" s="141"/>
      <c r="B11" s="31" t="s">
        <v>55</v>
      </c>
      <c r="C11" s="67"/>
      <c r="D11" s="49">
        <v>0</v>
      </c>
      <c r="F11" s="137"/>
      <c r="G11" s="31" t="s">
        <v>58</v>
      </c>
      <c r="H11" s="67"/>
      <c r="I11" s="68"/>
    </row>
    <row r="12" spans="1:9" ht="19.5" thickBot="1">
      <c r="A12" s="141"/>
      <c r="B12" s="31" t="s">
        <v>57</v>
      </c>
      <c r="C12" s="67"/>
      <c r="D12" s="49">
        <v>0</v>
      </c>
      <c r="F12" s="138"/>
      <c r="G12" s="139" t="s">
        <v>109</v>
      </c>
      <c r="H12" s="139"/>
      <c r="I12" s="69" t="e">
        <f>SUMPRODUCT(H9:H11,I9:I11)/SUM(H9:H11)</f>
        <v>#DIV/0!</v>
      </c>
    </row>
    <row r="13" spans="1:9" ht="18.75">
      <c r="A13" s="141"/>
      <c r="B13" s="31" t="s">
        <v>58</v>
      </c>
      <c r="C13" s="67"/>
      <c r="D13" s="68"/>
      <c r="F13" s="136" t="s">
        <v>60</v>
      </c>
      <c r="G13" s="30"/>
      <c r="H13" s="66" t="s">
        <v>12</v>
      </c>
      <c r="I13" s="64" t="s">
        <v>48</v>
      </c>
    </row>
    <row r="14" spans="1:9" ht="19.5" thickBot="1">
      <c r="A14" s="142"/>
      <c r="B14" s="139" t="s">
        <v>108</v>
      </c>
      <c r="C14" s="139"/>
      <c r="D14" s="69" t="e">
        <f>SUMPRODUCT(C10:C13,D10:D13)/SUM(C10:C13)</f>
        <v>#DIV/0!</v>
      </c>
      <c r="F14" s="137"/>
      <c r="G14" s="31" t="s">
        <v>54</v>
      </c>
      <c r="H14" s="67"/>
      <c r="I14" s="68"/>
    </row>
    <row r="15" spans="1:9" ht="18.75">
      <c r="A15" s="140" t="s">
        <v>60</v>
      </c>
      <c r="B15" s="30"/>
      <c r="C15" s="65" t="s">
        <v>49</v>
      </c>
      <c r="D15" s="63" t="s">
        <v>50</v>
      </c>
      <c r="F15" s="137"/>
      <c r="G15" s="31" t="s">
        <v>56</v>
      </c>
      <c r="H15" s="67"/>
      <c r="I15" s="68"/>
    </row>
    <row r="16" spans="1:9">
      <c r="A16" s="141"/>
      <c r="B16" s="31" t="s">
        <v>53</v>
      </c>
      <c r="C16" s="67"/>
      <c r="D16" s="100"/>
      <c r="F16" s="137"/>
      <c r="G16" s="31" t="s">
        <v>58</v>
      </c>
      <c r="H16" s="67"/>
      <c r="I16" s="68"/>
    </row>
    <row r="17" spans="1:9" ht="19.5" thickBot="1">
      <c r="A17" s="141"/>
      <c r="B17" s="31" t="s">
        <v>55</v>
      </c>
      <c r="C17" s="67"/>
      <c r="D17" s="49">
        <v>0</v>
      </c>
      <c r="F17" s="138"/>
      <c r="G17" s="139" t="s">
        <v>109</v>
      </c>
      <c r="H17" s="139"/>
      <c r="I17" s="69" t="e">
        <f>SUMPRODUCT(H14:H16,I14:I16)/SUM(H14:H16)</f>
        <v>#DIV/0!</v>
      </c>
    </row>
    <row r="18" spans="1:9">
      <c r="A18" s="141"/>
      <c r="B18" s="31" t="s">
        <v>57</v>
      </c>
      <c r="C18" s="67"/>
      <c r="D18" s="49">
        <v>0</v>
      </c>
    </row>
    <row r="19" spans="1:9">
      <c r="A19" s="141"/>
      <c r="B19" s="31" t="s">
        <v>58</v>
      </c>
      <c r="C19" s="67"/>
      <c r="D19" s="68"/>
      <c r="F19" s="134" t="s">
        <v>130</v>
      </c>
      <c r="G19" s="135"/>
      <c r="H19" s="135"/>
      <c r="I19" s="135"/>
    </row>
    <row r="20" spans="1:9" ht="19.5" thickBot="1">
      <c r="A20" s="142"/>
      <c r="B20" s="139" t="s">
        <v>108</v>
      </c>
      <c r="C20" s="139"/>
      <c r="D20" s="69" t="e">
        <f>SUMPRODUCT(C16:C19,D16:D19)/SUM(C16:C19)</f>
        <v>#DIV/0!</v>
      </c>
      <c r="F20" s="135"/>
      <c r="G20" s="135"/>
      <c r="H20" s="135"/>
      <c r="I20" s="135"/>
    </row>
    <row r="21" spans="1:9">
      <c r="F21" s="135"/>
      <c r="G21" s="135"/>
      <c r="H21" s="135"/>
      <c r="I21" s="135"/>
    </row>
    <row r="22" spans="1:9">
      <c r="A22" s="134" t="s">
        <v>163</v>
      </c>
      <c r="B22" s="135"/>
      <c r="C22" s="135"/>
      <c r="D22" s="135"/>
    </row>
    <row r="23" spans="1:9">
      <c r="A23" s="135"/>
      <c r="B23" s="135"/>
      <c r="C23" s="135"/>
      <c r="D23" s="135"/>
    </row>
    <row r="24" spans="1:9">
      <c r="A24" s="135"/>
      <c r="B24" s="135"/>
      <c r="C24" s="135"/>
      <c r="D24" s="135"/>
    </row>
    <row r="25" spans="1:9">
      <c r="A25" s="135"/>
      <c r="B25" s="135"/>
      <c r="C25" s="135"/>
      <c r="D25" s="135"/>
    </row>
    <row r="31" spans="1:9" ht="5.25" customHeight="1"/>
  </sheetData>
  <sheetProtection formatCells="0" formatColumns="0" formatRows="0" insertColumns="0" insertRows="0" deleteColumns="0" deleteRows="0"/>
  <mergeCells count="16">
    <mergeCell ref="A2:D2"/>
    <mergeCell ref="F2:I2"/>
    <mergeCell ref="G7:H7"/>
    <mergeCell ref="B8:C8"/>
    <mergeCell ref="A3:A8"/>
    <mergeCell ref="A22:D25"/>
    <mergeCell ref="F19:I21"/>
    <mergeCell ref="F3:F7"/>
    <mergeCell ref="F8:F12"/>
    <mergeCell ref="G12:H12"/>
    <mergeCell ref="F13:F17"/>
    <mergeCell ref="G17:H17"/>
    <mergeCell ref="A9:A14"/>
    <mergeCell ref="B14:C14"/>
    <mergeCell ref="A15:A20"/>
    <mergeCell ref="B20:C20"/>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50"/>
  <sheetViews>
    <sheetView topLeftCell="A4" zoomScaleNormal="100" zoomScaleSheetLayoutView="100" workbookViewId="0">
      <selection activeCell="F31" sqref="F31"/>
    </sheetView>
  </sheetViews>
  <sheetFormatPr defaultColWidth="9" defaultRowHeight="15.75"/>
  <cols>
    <col min="1" max="1" width="19.75" style="3" customWidth="1"/>
    <col min="2" max="2" width="18.125" style="4" customWidth="1"/>
    <col min="3" max="3" width="16.5" style="4" customWidth="1"/>
    <col min="4" max="4" width="13.25" style="4" customWidth="1"/>
    <col min="5" max="5" width="25.25" style="3" customWidth="1"/>
    <col min="6" max="6" width="27.625" style="3" customWidth="1"/>
    <col min="7" max="7" width="9.75" style="4" customWidth="1"/>
    <col min="8" max="8" width="21.125" style="3" customWidth="1"/>
    <col min="9" max="10" width="9" style="3"/>
    <col min="11" max="11" width="14.75" style="3" customWidth="1"/>
    <col min="12" max="16384" width="9" style="3"/>
  </cols>
  <sheetData>
    <row r="2" spans="1:9" ht="19.5" thickBot="1">
      <c r="A2" s="147" t="s">
        <v>45</v>
      </c>
      <c r="B2" s="148"/>
      <c r="C2" s="148"/>
      <c r="D2" s="148"/>
      <c r="E2" s="148"/>
      <c r="F2" s="148"/>
    </row>
    <row r="3" spans="1:9" ht="22.5" customHeight="1">
      <c r="A3" s="159" t="s">
        <v>32</v>
      </c>
      <c r="B3" s="154" t="s">
        <v>34</v>
      </c>
      <c r="C3" s="155"/>
      <c r="D3" s="155"/>
      <c r="E3" s="155"/>
      <c r="F3" s="156"/>
    </row>
    <row r="4" spans="1:9" ht="48" customHeight="1" thickBot="1">
      <c r="A4" s="160"/>
      <c r="B4" s="7" t="s">
        <v>18</v>
      </c>
      <c r="C4" s="8" t="s">
        <v>33</v>
      </c>
      <c r="D4" s="32" t="s">
        <v>62</v>
      </c>
      <c r="E4" s="157" t="s">
        <v>35</v>
      </c>
      <c r="F4" s="158"/>
      <c r="H4" s="176" t="s">
        <v>81</v>
      </c>
      <c r="I4" s="176"/>
    </row>
    <row r="5" spans="1:9" ht="16.5" customHeight="1">
      <c r="A5" s="17" t="s">
        <v>19</v>
      </c>
      <c r="B5" s="33">
        <v>20.908000000000001</v>
      </c>
      <c r="C5" s="51">
        <v>2.6370000000000001E-2</v>
      </c>
      <c r="D5" s="52" t="s">
        <v>17</v>
      </c>
      <c r="E5" s="22"/>
      <c r="F5" s="23"/>
      <c r="H5" s="24" t="s">
        <v>36</v>
      </c>
      <c r="I5" s="24" t="s">
        <v>37</v>
      </c>
    </row>
    <row r="6" spans="1:9" ht="20.100000000000001" customHeight="1">
      <c r="A6" s="20" t="s">
        <v>13</v>
      </c>
      <c r="B6" s="34">
        <v>26.7</v>
      </c>
      <c r="C6" s="35">
        <f>27.49*10^-3</f>
        <v>2.7490000000000001E-2</v>
      </c>
      <c r="D6" s="168" t="s">
        <v>80</v>
      </c>
      <c r="E6" s="161" t="s">
        <v>63</v>
      </c>
      <c r="F6" s="162"/>
      <c r="H6" s="24" t="s">
        <v>38</v>
      </c>
      <c r="I6" s="26">
        <v>0.98</v>
      </c>
    </row>
    <row r="7" spans="1:9" ht="20.100000000000001" customHeight="1">
      <c r="A7" s="18" t="s">
        <v>14</v>
      </c>
      <c r="B7" s="37">
        <v>19.57</v>
      </c>
      <c r="C7" s="38">
        <f>26.18*10^-3</f>
        <v>2.6180000000000002E-2</v>
      </c>
      <c r="D7" s="169"/>
      <c r="E7" s="161"/>
      <c r="F7" s="162"/>
      <c r="H7" s="24" t="s">
        <v>39</v>
      </c>
      <c r="I7" s="26">
        <v>0.95</v>
      </c>
    </row>
    <row r="8" spans="1:9" ht="20.100000000000001" customHeight="1">
      <c r="A8" s="19" t="s">
        <v>15</v>
      </c>
      <c r="B8" s="34">
        <v>11.9</v>
      </c>
      <c r="C8" s="35">
        <f>27.97*10^-3</f>
        <v>2.7969999999999998E-2</v>
      </c>
      <c r="D8" s="169"/>
      <c r="E8" s="163"/>
      <c r="F8" s="164"/>
      <c r="G8" s="3"/>
      <c r="H8" s="24" t="s">
        <v>40</v>
      </c>
      <c r="I8" s="26">
        <v>0.91</v>
      </c>
    </row>
    <row r="9" spans="1:9" ht="20.100000000000001" customHeight="1">
      <c r="A9" s="9" t="s">
        <v>0</v>
      </c>
      <c r="B9" s="39">
        <v>26.344000000000001</v>
      </c>
      <c r="C9" s="36">
        <f>25.41*10^-3</f>
        <v>2.5410000000000002E-2</v>
      </c>
      <c r="D9" s="169"/>
      <c r="E9" s="152"/>
      <c r="F9" s="153"/>
      <c r="G9" s="3"/>
    </row>
    <row r="10" spans="1:9" ht="20.100000000000001" customHeight="1">
      <c r="A10" s="9" t="s">
        <v>20</v>
      </c>
      <c r="B10" s="39">
        <v>8.3629999999999995</v>
      </c>
      <c r="C10" s="36" t="s">
        <v>16</v>
      </c>
      <c r="D10" s="169"/>
      <c r="E10" s="152"/>
      <c r="F10" s="153"/>
      <c r="G10" s="3"/>
    </row>
    <row r="11" spans="1:9" ht="20.100000000000001" customHeight="1">
      <c r="A11" s="9" t="s">
        <v>21</v>
      </c>
      <c r="B11" s="39">
        <v>10.454000000000001</v>
      </c>
      <c r="C11" s="36" t="s">
        <v>17</v>
      </c>
      <c r="D11" s="170"/>
      <c r="E11" s="152"/>
      <c r="F11" s="153"/>
      <c r="G11" s="3"/>
    </row>
    <row r="12" spans="1:9" ht="20.100000000000001" customHeight="1">
      <c r="A12" s="9" t="s">
        <v>1</v>
      </c>
      <c r="B12" s="39">
        <v>28.434999999999999</v>
      </c>
      <c r="C12" s="36">
        <f>29.42*10^-3</f>
        <v>2.9420000000000002E-2</v>
      </c>
      <c r="D12" s="50">
        <v>0.98</v>
      </c>
      <c r="E12" s="152"/>
      <c r="F12" s="153"/>
    </row>
    <row r="13" spans="1:9" ht="20.100000000000001" customHeight="1">
      <c r="A13" s="9" t="s">
        <v>2</v>
      </c>
      <c r="B13" s="39">
        <v>41.816000000000003</v>
      </c>
      <c r="C13" s="36">
        <f>20.08*10^-3</f>
        <v>2.0079999999999997E-2</v>
      </c>
      <c r="D13" s="50">
        <v>0.99</v>
      </c>
      <c r="E13" s="152"/>
      <c r="F13" s="153"/>
    </row>
    <row r="14" spans="1:9" ht="20.100000000000001" customHeight="1">
      <c r="A14" s="9" t="s">
        <v>3</v>
      </c>
      <c r="B14" s="39">
        <v>41.816000000000003</v>
      </c>
      <c r="C14" s="36">
        <f>21.1*10^-3</f>
        <v>2.1100000000000001E-2</v>
      </c>
      <c r="D14" s="50">
        <v>0.99</v>
      </c>
      <c r="E14" s="152"/>
      <c r="F14" s="153"/>
    </row>
    <row r="15" spans="1:9" ht="20.100000000000001" customHeight="1">
      <c r="A15" s="9" t="s">
        <v>4</v>
      </c>
      <c r="B15" s="39">
        <v>43.07</v>
      </c>
      <c r="C15" s="36">
        <f>18.9*10^-3</f>
        <v>1.89E-2</v>
      </c>
      <c r="D15" s="50">
        <v>0.99</v>
      </c>
      <c r="E15" s="152"/>
      <c r="F15" s="153"/>
    </row>
    <row r="16" spans="1:9" ht="20.100000000000001" customHeight="1">
      <c r="A16" s="9" t="s">
        <v>41</v>
      </c>
      <c r="B16" s="39">
        <v>43.07</v>
      </c>
      <c r="C16" s="36">
        <v>1.941E-2</v>
      </c>
      <c r="D16" s="50">
        <v>0.99</v>
      </c>
      <c r="E16" s="152"/>
      <c r="F16" s="153"/>
    </row>
    <row r="17" spans="1:6" ht="20.100000000000001" customHeight="1">
      <c r="A17" s="9" t="s">
        <v>22</v>
      </c>
      <c r="B17" s="39">
        <v>42.652000000000001</v>
      </c>
      <c r="C17" s="36">
        <v>2.0199999999999999E-2</v>
      </c>
      <c r="D17" s="50">
        <v>0.99</v>
      </c>
      <c r="E17" s="152"/>
      <c r="F17" s="153"/>
    </row>
    <row r="18" spans="1:6" ht="20.100000000000001" customHeight="1">
      <c r="A18" s="9" t="s">
        <v>23</v>
      </c>
      <c r="B18" s="39">
        <v>50.179000000000002</v>
      </c>
      <c r="C18" s="36">
        <v>1.6959999999999999E-2</v>
      </c>
      <c r="D18" s="50">
        <v>0.995</v>
      </c>
      <c r="E18" s="152"/>
      <c r="F18" s="153"/>
    </row>
    <row r="19" spans="1:6" ht="20.100000000000001" customHeight="1">
      <c r="A19" s="9" t="s">
        <v>24</v>
      </c>
      <c r="B19" s="39">
        <v>45.997999999999998</v>
      </c>
      <c r="C19" s="36">
        <v>1.8200000000000001E-2</v>
      </c>
      <c r="D19" s="50">
        <v>0.995</v>
      </c>
      <c r="E19" s="152"/>
      <c r="F19" s="153"/>
    </row>
    <row r="20" spans="1:6" ht="20.100000000000001" customHeight="1">
      <c r="A20" s="9" t="s">
        <v>25</v>
      </c>
      <c r="B20" s="39">
        <v>389.31</v>
      </c>
      <c r="C20" s="36">
        <v>1.532E-2</v>
      </c>
      <c r="D20" s="50">
        <v>0.995</v>
      </c>
      <c r="E20" s="152"/>
      <c r="F20" s="153"/>
    </row>
    <row r="21" spans="1:6" ht="20.100000000000001" customHeight="1">
      <c r="A21" s="9" t="s">
        <v>42</v>
      </c>
      <c r="B21" s="39">
        <v>173.54</v>
      </c>
      <c r="C21" s="36">
        <v>1.358E-2</v>
      </c>
      <c r="D21" s="50">
        <v>0.995</v>
      </c>
      <c r="E21" s="152"/>
      <c r="F21" s="153"/>
    </row>
    <row r="22" spans="1:6" ht="20.100000000000001" customHeight="1">
      <c r="A22" s="9" t="s">
        <v>26</v>
      </c>
      <c r="B22" s="39">
        <v>52.27</v>
      </c>
      <c r="C22" s="36" t="s">
        <v>17</v>
      </c>
      <c r="D22" s="50">
        <v>0.995</v>
      </c>
      <c r="E22" s="152"/>
      <c r="F22" s="153"/>
    </row>
    <row r="23" spans="1:6" ht="20.100000000000001" customHeight="1">
      <c r="A23" s="9" t="s">
        <v>27</v>
      </c>
      <c r="B23" s="39">
        <v>192.35</v>
      </c>
      <c r="C23" s="36" t="s">
        <v>17</v>
      </c>
      <c r="D23" s="50">
        <v>0.995</v>
      </c>
      <c r="E23" s="152"/>
      <c r="F23" s="153"/>
    </row>
    <row r="24" spans="1:6" ht="20.100000000000001" customHeight="1">
      <c r="A24" s="9" t="s">
        <v>43</v>
      </c>
      <c r="B24" s="39">
        <v>355.44</v>
      </c>
      <c r="C24" s="36" t="s">
        <v>17</v>
      </c>
      <c r="D24" s="50">
        <v>0.995</v>
      </c>
      <c r="E24" s="152"/>
      <c r="F24" s="153"/>
    </row>
    <row r="25" spans="1:6" ht="20.100000000000001" customHeight="1">
      <c r="A25" s="9" t="s">
        <v>28</v>
      </c>
      <c r="B25" s="39">
        <v>163.08000000000001</v>
      </c>
      <c r="C25" s="36" t="s">
        <v>17</v>
      </c>
      <c r="D25" s="50">
        <v>0.995</v>
      </c>
      <c r="E25" s="152"/>
      <c r="F25" s="153"/>
    </row>
    <row r="26" spans="1:6" ht="20.100000000000001" customHeight="1">
      <c r="A26" s="21" t="s">
        <v>29</v>
      </c>
      <c r="B26" s="40">
        <v>150.54</v>
      </c>
      <c r="C26" s="36" t="s">
        <v>17</v>
      </c>
      <c r="D26" s="41">
        <v>0.995</v>
      </c>
      <c r="E26" s="152"/>
      <c r="F26" s="153"/>
    </row>
    <row r="27" spans="1:6" ht="33" customHeight="1">
      <c r="A27" s="9" t="s">
        <v>30</v>
      </c>
      <c r="B27" s="40">
        <v>104.54</v>
      </c>
      <c r="C27" s="42">
        <v>1.2200000000000001E-2</v>
      </c>
      <c r="D27" s="41">
        <v>0.995</v>
      </c>
      <c r="E27" s="179" t="s">
        <v>64</v>
      </c>
      <c r="F27" s="180"/>
    </row>
    <row r="28" spans="1:6" ht="33" customHeight="1" thickBot="1">
      <c r="A28" s="10" t="s">
        <v>31</v>
      </c>
      <c r="B28" s="43">
        <v>33.453000000000003</v>
      </c>
      <c r="C28" s="44">
        <v>2.1999999999999999E-2</v>
      </c>
      <c r="D28" s="45">
        <v>0.99</v>
      </c>
      <c r="E28" s="177" t="s">
        <v>65</v>
      </c>
      <c r="F28" s="178"/>
    </row>
    <row r="29" spans="1:6" ht="18.75">
      <c r="A29" s="6"/>
    </row>
    <row r="30" spans="1:6" ht="54" customHeight="1">
      <c r="A30" s="171" t="s">
        <v>66</v>
      </c>
      <c r="B30" s="171"/>
      <c r="C30" s="171"/>
      <c r="D30" s="171"/>
      <c r="E30" s="171"/>
      <c r="F30" s="171"/>
    </row>
    <row r="31" spans="1:6">
      <c r="A31" s="53"/>
      <c r="B31" s="46"/>
      <c r="C31" s="47"/>
      <c r="D31" s="47"/>
      <c r="E31" s="25"/>
    </row>
    <row r="32" spans="1:6" ht="19.5" thickBot="1">
      <c r="A32" s="147" t="s">
        <v>46</v>
      </c>
      <c r="B32" s="148"/>
      <c r="C32" s="148"/>
      <c r="D32" s="148"/>
      <c r="E32" s="25"/>
    </row>
    <row r="33" spans="1:7" ht="16.5" thickBot="1">
      <c r="A33" s="173" t="s">
        <v>47</v>
      </c>
      <c r="B33" s="174"/>
      <c r="C33" s="174"/>
      <c r="D33" s="175"/>
    </row>
    <row r="34" spans="1:7">
      <c r="A34" s="11" t="s">
        <v>5</v>
      </c>
      <c r="B34" s="12">
        <v>2010</v>
      </c>
      <c r="C34" s="12">
        <v>2011</v>
      </c>
      <c r="D34" s="13" t="s">
        <v>11</v>
      </c>
    </row>
    <row r="35" spans="1:7" ht="16.5" thickBot="1">
      <c r="A35" s="14" t="s">
        <v>6</v>
      </c>
      <c r="B35" s="15">
        <v>0.59599999999999997</v>
      </c>
      <c r="C35" s="15">
        <v>0.57479999999999998</v>
      </c>
      <c r="D35" s="16">
        <v>0.52710000000000001</v>
      </c>
    </row>
    <row r="36" spans="1:7" ht="18.75">
      <c r="A36" s="149" t="s">
        <v>44</v>
      </c>
      <c r="B36" s="150"/>
      <c r="C36" s="150"/>
      <c r="D36" s="151"/>
      <c r="E36" s="54"/>
      <c r="G36" s="1"/>
    </row>
    <row r="37" spans="1:7" ht="16.5" thickBot="1">
      <c r="A37" s="165">
        <v>0.11</v>
      </c>
      <c r="B37" s="166"/>
      <c r="C37" s="166"/>
      <c r="D37" s="167"/>
      <c r="E37" s="55"/>
      <c r="G37" s="48"/>
    </row>
    <row r="38" spans="1:7">
      <c r="A38" s="53"/>
      <c r="B38" s="46"/>
      <c r="C38" s="47"/>
      <c r="D38" s="47"/>
      <c r="G38" s="48"/>
    </row>
    <row r="39" spans="1:7">
      <c r="G39" s="56"/>
    </row>
    <row r="40" spans="1:7">
      <c r="G40" s="56"/>
    </row>
    <row r="41" spans="1:7">
      <c r="G41" s="56"/>
    </row>
    <row r="42" spans="1:7" ht="18" thickBot="1">
      <c r="A42" s="172" t="s">
        <v>67</v>
      </c>
      <c r="B42" s="172"/>
      <c r="C42" s="172"/>
      <c r="D42" s="172"/>
      <c r="E42" s="172"/>
      <c r="G42" s="56"/>
    </row>
    <row r="43" spans="1:7" ht="19.5" thickBot="1">
      <c r="A43" s="57" t="s">
        <v>68</v>
      </c>
      <c r="B43" s="57" t="s">
        <v>69</v>
      </c>
      <c r="C43" s="57" t="s">
        <v>70</v>
      </c>
      <c r="D43" s="58" t="s">
        <v>71</v>
      </c>
      <c r="E43" s="58" t="s">
        <v>72</v>
      </c>
      <c r="G43" s="56"/>
    </row>
    <row r="44" spans="1:7" ht="17.25" thickBot="1">
      <c r="A44" s="57" t="s">
        <v>73</v>
      </c>
      <c r="B44" s="59">
        <v>40.200000000000003</v>
      </c>
      <c r="C44" s="60">
        <v>7.3999999999999996E-2</v>
      </c>
      <c r="D44" s="57">
        <v>100</v>
      </c>
      <c r="E44" s="57">
        <v>0</v>
      </c>
      <c r="G44" s="56"/>
    </row>
    <row r="45" spans="1:7" ht="17.25" thickBot="1">
      <c r="A45" s="57" t="s">
        <v>74</v>
      </c>
      <c r="B45" s="59">
        <v>31.4</v>
      </c>
      <c r="C45" s="60">
        <v>8.5000000000000006E-2</v>
      </c>
      <c r="D45" s="57">
        <v>20</v>
      </c>
      <c r="E45" s="57">
        <v>80</v>
      </c>
    </row>
    <row r="46" spans="1:7" ht="17.25" thickBot="1">
      <c r="A46" s="57" t="s">
        <v>75</v>
      </c>
      <c r="B46" s="59">
        <v>50.8</v>
      </c>
      <c r="C46" s="60">
        <v>7.4999999999999997E-2</v>
      </c>
      <c r="D46" s="57">
        <v>100</v>
      </c>
      <c r="E46" s="57">
        <v>0</v>
      </c>
    </row>
    <row r="47" spans="1:7" ht="17.25" thickBot="1">
      <c r="A47" s="57" t="s">
        <v>76</v>
      </c>
      <c r="B47" s="59">
        <v>51.5</v>
      </c>
      <c r="C47" s="60">
        <v>7.3999999999999996E-2</v>
      </c>
      <c r="D47" s="57">
        <v>80</v>
      </c>
      <c r="E47" s="57">
        <v>20</v>
      </c>
    </row>
    <row r="48" spans="1:7" ht="17.25" thickBot="1">
      <c r="A48" s="57" t="s">
        <v>77</v>
      </c>
      <c r="B48" s="59">
        <v>29</v>
      </c>
      <c r="C48" s="60">
        <v>0.11</v>
      </c>
      <c r="D48" s="57">
        <v>20</v>
      </c>
      <c r="E48" s="57">
        <v>80</v>
      </c>
    </row>
    <row r="49" spans="1:5" ht="17.25" thickBot="1">
      <c r="A49" s="57" t="s">
        <v>78</v>
      </c>
      <c r="B49" s="59">
        <v>32.6</v>
      </c>
      <c r="C49" s="60">
        <v>8.3000000000000004E-2</v>
      </c>
      <c r="D49" s="57">
        <v>100</v>
      </c>
      <c r="E49" s="57">
        <v>0</v>
      </c>
    </row>
    <row r="50" spans="1:5" ht="16.5">
      <c r="A50" s="61" t="s">
        <v>79</v>
      </c>
      <c r="B50" s="62"/>
      <c r="C50" s="62"/>
      <c r="D50" s="29"/>
    </row>
  </sheetData>
  <sheetProtection formatCells="0" formatColumns="0" formatRows="0" insertColumns="0" insertRows="0" insertHyperlinks="0" deleteColumns="0" deleteRows="0"/>
  <mergeCells count="33">
    <mergeCell ref="H4:I4"/>
    <mergeCell ref="E9:F9"/>
    <mergeCell ref="E10:F10"/>
    <mergeCell ref="E11:F11"/>
    <mergeCell ref="E28:F28"/>
    <mergeCell ref="E23:F23"/>
    <mergeCell ref="E24:F24"/>
    <mergeCell ref="E25:F25"/>
    <mergeCell ref="E27:F27"/>
    <mergeCell ref="E26:F26"/>
    <mergeCell ref="E18:F18"/>
    <mergeCell ref="E19:F19"/>
    <mergeCell ref="E20:F20"/>
    <mergeCell ref="A37:D37"/>
    <mergeCell ref="D6:D11"/>
    <mergeCell ref="A30:F30"/>
    <mergeCell ref="A42:E42"/>
    <mergeCell ref="A33:D33"/>
    <mergeCell ref="E21:F21"/>
    <mergeCell ref="A2:F2"/>
    <mergeCell ref="A36:D36"/>
    <mergeCell ref="A32:D32"/>
    <mergeCell ref="E13:F13"/>
    <mergeCell ref="E14:F14"/>
    <mergeCell ref="E15:F15"/>
    <mergeCell ref="E16:F16"/>
    <mergeCell ref="B3:F3"/>
    <mergeCell ref="E4:F4"/>
    <mergeCell ref="E12:F12"/>
    <mergeCell ref="A3:A4"/>
    <mergeCell ref="E6:F8"/>
    <mergeCell ref="E22:F22"/>
    <mergeCell ref="E17:F17"/>
  </mergeCells>
  <phoneticPr fontId="2" type="noConversion"/>
  <printOptions horizontalCentered="1" verticalCentered="1"/>
  <pageMargins left="0.15748031496062992" right="0.15748031496062992" top="0.15748031496062992" bottom="0.15748031496062992" header="0.15748031496062992" footer="0.15748031496062992"/>
  <pageSetup paperSize="9" scale="95" orientation="landscape" r:id="rId1"/>
  <colBreaks count="1" manualBreakCount="1">
    <brk id="5" max="1048575" man="1"/>
  </colBreaks>
  <legacyDrawing r:id="rId2"/>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总表</vt:lpstr>
      <vt:lpstr>电力、热力排放因子计算参考</vt:lpstr>
      <vt:lpstr>附录-指南缺省值</vt:lpstr>
      <vt:lpstr>'附录-指南缺省值'!Print_Area</vt:lpstr>
      <vt:lpstr>'附录-指南缺省值'!Print_Titles</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省应对气候变化研究中心</dc:creator>
  <cp:lastModifiedBy>wanglishan</cp:lastModifiedBy>
  <cp:revision/>
  <cp:lastPrinted>2017-11-07T02:46:50Z</cp:lastPrinted>
  <dcterms:created xsi:type="dcterms:W3CDTF">2015-11-27T00:56:09Z</dcterms:created>
  <dcterms:modified xsi:type="dcterms:W3CDTF">2017-11-07T05:38:03Z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2052-10.1.0.5346</vt:lpwstr>
  </property>
</Properties>
</file>